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 activeTab="2"/>
  </bookViews>
  <sheets>
    <sheet name="ตัวอย่าง" sheetId="4" r:id="rId1"/>
    <sheet name="คำชี้แจง" sheetId="7" r:id="rId2"/>
    <sheet name="บันทึกข้อมูล" sheetId="5" r:id="rId3"/>
    <sheet name="สรุป" sheetId="6" r:id="rId4"/>
  </sheets>
  <calcPr calcId="124519"/>
</workbook>
</file>

<file path=xl/calcChain.xml><?xml version="1.0" encoding="utf-8"?>
<calcChain xmlns="http://schemas.openxmlformats.org/spreadsheetml/2006/main">
  <c r="CZ13" i="5"/>
  <c r="CX13"/>
  <c r="CV13"/>
  <c r="CX12"/>
  <c r="CV12"/>
  <c r="CV11"/>
  <c r="CV10"/>
  <c r="CX9"/>
  <c r="CV9"/>
  <c r="DB8"/>
  <c r="CZ8"/>
  <c r="CX8"/>
  <c r="CV8"/>
  <c r="CZ7"/>
  <c r="CX7"/>
  <c r="CV7"/>
  <c r="DD6"/>
  <c r="DB6"/>
  <c r="CZ6"/>
  <c r="CX6"/>
  <c r="CV6"/>
  <c r="CU16"/>
  <c r="CV16"/>
  <c r="CU17"/>
  <c r="CV17"/>
  <c r="CU18"/>
  <c r="CV18"/>
  <c r="CU19"/>
  <c r="CV19"/>
  <c r="CU20"/>
  <c r="CV20"/>
  <c r="CU21"/>
  <c r="CV21"/>
  <c r="CU22"/>
  <c r="CV22"/>
  <c r="CU23"/>
  <c r="CV23"/>
  <c r="CU24"/>
  <c r="CV24"/>
  <c r="CU25"/>
  <c r="CV25"/>
  <c r="CU26"/>
  <c r="CV26"/>
  <c r="CU27"/>
  <c r="CV27"/>
  <c r="CU30"/>
  <c r="CV30"/>
  <c r="CU31"/>
  <c r="CV31"/>
  <c r="CU32"/>
  <c r="CV32"/>
  <c r="CU33"/>
  <c r="CV33"/>
  <c r="CU34"/>
  <c r="CV34"/>
  <c r="CU35"/>
  <c r="CV35"/>
  <c r="CU36"/>
  <c r="CV36"/>
  <c r="CU37"/>
  <c r="CV37"/>
  <c r="CU38"/>
  <c r="CV38"/>
  <c r="CU39"/>
  <c r="CV39"/>
  <c r="CU40"/>
  <c r="CV40"/>
  <c r="CU41"/>
  <c r="CV41"/>
  <c r="CU42"/>
  <c r="CV42"/>
  <c r="CU43"/>
  <c r="CV43"/>
  <c r="CU44"/>
  <c r="CV44"/>
  <c r="CU45"/>
  <c r="CV45"/>
  <c r="CU46"/>
  <c r="CV46"/>
  <c r="CU49"/>
  <c r="CV49"/>
  <c r="CU50"/>
  <c r="CV50"/>
  <c r="CU51"/>
  <c r="CV51"/>
  <c r="CU52"/>
  <c r="CV52"/>
  <c r="CU53"/>
  <c r="CV53"/>
  <c r="CU54"/>
  <c r="CV54"/>
  <c r="CU55"/>
  <c r="CV55"/>
  <c r="CU56"/>
  <c r="CV56"/>
  <c r="CU57"/>
  <c r="CV57"/>
  <c r="CU58"/>
  <c r="CV58"/>
  <c r="CU59"/>
  <c r="CV59"/>
  <c r="CU60"/>
  <c r="CV60"/>
  <c r="CU61"/>
  <c r="CV61"/>
  <c r="CU62"/>
  <c r="CV62"/>
  <c r="CU63"/>
  <c r="CV63"/>
  <c r="CU64"/>
  <c r="CV64"/>
  <c r="CU65"/>
  <c r="CV65"/>
  <c r="CU66"/>
  <c r="CV66"/>
  <c r="CU67"/>
  <c r="CV67"/>
  <c r="CU68"/>
  <c r="CV68"/>
  <c r="CU69"/>
  <c r="CV69"/>
  <c r="CU70"/>
  <c r="CV70"/>
  <c r="CU71"/>
  <c r="CV71"/>
  <c r="CU72"/>
  <c r="CV72"/>
  <c r="CU73"/>
  <c r="CV73"/>
  <c r="CU74"/>
  <c r="CV74"/>
  <c r="CU75"/>
  <c r="CV75"/>
  <c r="CU76"/>
  <c r="CV76"/>
  <c r="CU77"/>
  <c r="CV77"/>
  <c r="CU78"/>
  <c r="CV78"/>
  <c r="CU79"/>
  <c r="CV79"/>
  <c r="CU80"/>
  <c r="CV80"/>
  <c r="CU81"/>
  <c r="CV81"/>
  <c r="CV15"/>
  <c r="CV5"/>
  <c r="CX4"/>
  <c r="CV4"/>
  <c r="CU15"/>
  <c r="D82"/>
  <c r="D83" s="1"/>
  <c r="C10" i="6"/>
  <c r="B10"/>
  <c r="B9"/>
  <c r="C7"/>
  <c r="B7"/>
  <c r="B6"/>
  <c r="C4"/>
  <c r="B4"/>
  <c r="B3"/>
  <c r="B8"/>
  <c r="B5"/>
  <c r="B2"/>
  <c r="C1"/>
  <c r="CR82" i="5"/>
  <c r="CR83" s="1"/>
  <c r="CQ82"/>
  <c r="CQ83" s="1"/>
  <c r="CP82"/>
  <c r="CP83" s="1"/>
  <c r="CO82"/>
  <c r="CO83" s="1"/>
  <c r="CN82"/>
  <c r="CN83" s="1"/>
  <c r="CM82"/>
  <c r="CM83" s="1"/>
  <c r="CL82"/>
  <c r="CL83" s="1"/>
  <c r="CK82"/>
  <c r="CK83" s="1"/>
  <c r="CJ82"/>
  <c r="CJ83" s="1"/>
  <c r="CI82"/>
  <c r="CI83" s="1"/>
  <c r="CH82"/>
  <c r="CH83" s="1"/>
  <c r="CG82"/>
  <c r="CG83" s="1"/>
  <c r="CF82"/>
  <c r="CF83" s="1"/>
  <c r="CE82"/>
  <c r="CE83" s="1"/>
  <c r="CD82"/>
  <c r="CD83" s="1"/>
  <c r="CC82"/>
  <c r="CC83" s="1"/>
  <c r="CB82"/>
  <c r="CB83" s="1"/>
  <c r="CA82"/>
  <c r="CA83" s="1"/>
  <c r="BZ82"/>
  <c r="BZ83" s="1"/>
  <c r="BY82"/>
  <c r="BY83" s="1"/>
  <c r="BX82"/>
  <c r="BX83" s="1"/>
  <c r="BW82"/>
  <c r="BW83" s="1"/>
  <c r="BV82"/>
  <c r="BV83" s="1"/>
  <c r="BU82"/>
  <c r="BU83" s="1"/>
  <c r="BT82"/>
  <c r="BT83" s="1"/>
  <c r="BS82"/>
  <c r="BS83" s="1"/>
  <c r="BR82"/>
  <c r="BR83" s="1"/>
  <c r="BQ82"/>
  <c r="BQ83" s="1"/>
  <c r="BP82"/>
  <c r="BP83" s="1"/>
  <c r="BO82"/>
  <c r="BO83" s="1"/>
  <c r="BN82"/>
  <c r="BN83" s="1"/>
  <c r="BM82"/>
  <c r="BM83" s="1"/>
  <c r="BL82"/>
  <c r="BL83" s="1"/>
  <c r="BK82"/>
  <c r="BK83" s="1"/>
  <c r="BJ82"/>
  <c r="BJ83" s="1"/>
  <c r="BI82"/>
  <c r="BI83" s="1"/>
  <c r="BH82"/>
  <c r="BH83" s="1"/>
  <c r="BG82"/>
  <c r="BG83" s="1"/>
  <c r="BF82"/>
  <c r="BF83" s="1"/>
  <c r="BE82"/>
  <c r="BE83" s="1"/>
  <c r="BD82"/>
  <c r="BD83" s="1"/>
  <c r="BC82"/>
  <c r="BC83" s="1"/>
  <c r="BB82"/>
  <c r="BB83" s="1"/>
  <c r="BA82"/>
  <c r="BA83" s="1"/>
  <c r="AZ82"/>
  <c r="AZ83" s="1"/>
  <c r="AY82"/>
  <c r="AY83" s="1"/>
  <c r="AX82"/>
  <c r="AX83" s="1"/>
  <c r="AW82"/>
  <c r="AW83" s="1"/>
  <c r="AV82"/>
  <c r="AV83" s="1"/>
  <c r="AU82"/>
  <c r="AU83" s="1"/>
  <c r="AT82"/>
  <c r="AT83" s="1"/>
  <c r="AS82"/>
  <c r="AS83" s="1"/>
  <c r="AR82"/>
  <c r="AR83" s="1"/>
  <c r="AQ82"/>
  <c r="AQ83" s="1"/>
  <c r="AP82"/>
  <c r="AP83" s="1"/>
  <c r="AO82"/>
  <c r="AO83" s="1"/>
  <c r="AN82"/>
  <c r="AN83" s="1"/>
  <c r="AM82"/>
  <c r="AM83" s="1"/>
  <c r="AL82"/>
  <c r="AL83" s="1"/>
  <c r="AK82"/>
  <c r="AK83" s="1"/>
  <c r="AJ82"/>
  <c r="AJ83" s="1"/>
  <c r="AI82"/>
  <c r="AI83" s="1"/>
  <c r="AH82"/>
  <c r="AH83" s="1"/>
  <c r="AG82"/>
  <c r="AG83" s="1"/>
  <c r="AF82"/>
  <c r="AF83" s="1"/>
  <c r="AE82"/>
  <c r="AE83" s="1"/>
  <c r="AD82"/>
  <c r="AD83" s="1"/>
  <c r="AC82"/>
  <c r="AC83" s="1"/>
  <c r="AB82"/>
  <c r="AB83" s="1"/>
  <c r="AA82"/>
  <c r="AA83" s="1"/>
  <c r="Z82"/>
  <c r="Z83" s="1"/>
  <c r="Y82"/>
  <c r="Y83" s="1"/>
  <c r="X82"/>
  <c r="X83" s="1"/>
  <c r="W82"/>
  <c r="W83" s="1"/>
  <c r="V82"/>
  <c r="V83" s="1"/>
  <c r="U82"/>
  <c r="U83" s="1"/>
  <c r="T82"/>
  <c r="T83" s="1"/>
  <c r="S82"/>
  <c r="S83" s="1"/>
  <c r="R82"/>
  <c r="R83" s="1"/>
  <c r="Q82"/>
  <c r="Q83" s="1"/>
  <c r="P82"/>
  <c r="P83" s="1"/>
  <c r="O82"/>
  <c r="O83" s="1"/>
  <c r="N82"/>
  <c r="N83" s="1"/>
  <c r="M82"/>
  <c r="M83" s="1"/>
  <c r="L82"/>
  <c r="L83" s="1"/>
  <c r="K82"/>
  <c r="K83" s="1"/>
  <c r="J82"/>
  <c r="J83" s="1"/>
  <c r="I82"/>
  <c r="I83" s="1"/>
  <c r="H82"/>
  <c r="H83" s="1"/>
  <c r="G82"/>
  <c r="G83" s="1"/>
  <c r="F82"/>
  <c r="F83" s="1"/>
  <c r="E82"/>
  <c r="E83" s="1"/>
  <c r="CR47"/>
  <c r="CR48" s="1"/>
  <c r="CQ47"/>
  <c r="CQ48" s="1"/>
  <c r="CP47"/>
  <c r="CP48" s="1"/>
  <c r="CO47"/>
  <c r="CO48" s="1"/>
  <c r="CN47"/>
  <c r="CN48" s="1"/>
  <c r="CM47"/>
  <c r="CM48" s="1"/>
  <c r="CL47"/>
  <c r="CL48" s="1"/>
  <c r="CK47"/>
  <c r="CK48" s="1"/>
  <c r="CJ47"/>
  <c r="CJ48" s="1"/>
  <c r="CI47"/>
  <c r="CI48" s="1"/>
  <c r="CH47"/>
  <c r="CH48" s="1"/>
  <c r="CG47"/>
  <c r="CG48" s="1"/>
  <c r="CF47"/>
  <c r="CF48" s="1"/>
  <c r="CE47"/>
  <c r="CE48" s="1"/>
  <c r="CD47"/>
  <c r="CD48" s="1"/>
  <c r="CC47"/>
  <c r="CC48" s="1"/>
  <c r="CB47"/>
  <c r="CB48" s="1"/>
  <c r="CA47"/>
  <c r="CA48" s="1"/>
  <c r="BZ47"/>
  <c r="BZ48" s="1"/>
  <c r="BY47"/>
  <c r="BY48" s="1"/>
  <c r="BX47"/>
  <c r="BX48" s="1"/>
  <c r="BW47"/>
  <c r="BW48" s="1"/>
  <c r="BV47"/>
  <c r="BV48" s="1"/>
  <c r="BU47"/>
  <c r="BU48" s="1"/>
  <c r="BT47"/>
  <c r="BT48" s="1"/>
  <c r="BS47"/>
  <c r="BS48" s="1"/>
  <c r="BR47"/>
  <c r="BR48" s="1"/>
  <c r="BQ47"/>
  <c r="BQ48" s="1"/>
  <c r="BP47"/>
  <c r="BP48" s="1"/>
  <c r="BO47"/>
  <c r="BO48" s="1"/>
  <c r="BN47"/>
  <c r="BN48" s="1"/>
  <c r="BM47"/>
  <c r="BM48" s="1"/>
  <c r="BL47"/>
  <c r="BL48" s="1"/>
  <c r="BK47"/>
  <c r="BK48" s="1"/>
  <c r="BJ47"/>
  <c r="BJ48" s="1"/>
  <c r="BI47"/>
  <c r="BI48" s="1"/>
  <c r="BH47"/>
  <c r="BH48" s="1"/>
  <c r="BG47"/>
  <c r="BG48" s="1"/>
  <c r="BF47"/>
  <c r="BF48" s="1"/>
  <c r="BE47"/>
  <c r="BE48" s="1"/>
  <c r="BD47"/>
  <c r="BD48" s="1"/>
  <c r="BC47"/>
  <c r="BC48" s="1"/>
  <c r="BB47"/>
  <c r="BB48" s="1"/>
  <c r="BA47"/>
  <c r="BA48" s="1"/>
  <c r="AZ47"/>
  <c r="AZ48" s="1"/>
  <c r="AY47"/>
  <c r="AY48" s="1"/>
  <c r="AX47"/>
  <c r="AX48" s="1"/>
  <c r="AW47"/>
  <c r="AW48" s="1"/>
  <c r="AV47"/>
  <c r="AV48" s="1"/>
  <c r="AU47"/>
  <c r="AU48" s="1"/>
  <c r="AT47"/>
  <c r="AT48" s="1"/>
  <c r="AS47"/>
  <c r="AS48" s="1"/>
  <c r="AR47"/>
  <c r="AR48" s="1"/>
  <c r="AQ47"/>
  <c r="AQ48" s="1"/>
  <c r="AP47"/>
  <c r="AP48" s="1"/>
  <c r="AO47"/>
  <c r="AO48" s="1"/>
  <c r="AN47"/>
  <c r="AN48" s="1"/>
  <c r="AM47"/>
  <c r="AM48" s="1"/>
  <c r="AL47"/>
  <c r="AL48" s="1"/>
  <c r="AK47"/>
  <c r="AK48" s="1"/>
  <c r="AJ47"/>
  <c r="AJ48" s="1"/>
  <c r="AI47"/>
  <c r="AI48" s="1"/>
  <c r="AH47"/>
  <c r="AH48" s="1"/>
  <c r="AG47"/>
  <c r="AG48" s="1"/>
  <c r="AF47"/>
  <c r="AF48" s="1"/>
  <c r="AE47"/>
  <c r="AE48" s="1"/>
  <c r="AD47"/>
  <c r="AD48" s="1"/>
  <c r="AC47"/>
  <c r="AC48" s="1"/>
  <c r="AB47"/>
  <c r="AB48" s="1"/>
  <c r="AA47"/>
  <c r="AA48" s="1"/>
  <c r="Z47"/>
  <c r="Z48" s="1"/>
  <c r="Y47"/>
  <c r="Y48" s="1"/>
  <c r="X47"/>
  <c r="X48" s="1"/>
  <c r="W47"/>
  <c r="W48" s="1"/>
  <c r="V47"/>
  <c r="V48" s="1"/>
  <c r="U47"/>
  <c r="U48" s="1"/>
  <c r="T47"/>
  <c r="T48" s="1"/>
  <c r="S47"/>
  <c r="S48" s="1"/>
  <c r="R47"/>
  <c r="R48" s="1"/>
  <c r="Q47"/>
  <c r="Q48" s="1"/>
  <c r="P47"/>
  <c r="P48" s="1"/>
  <c r="O47"/>
  <c r="O48" s="1"/>
  <c r="N47"/>
  <c r="N48" s="1"/>
  <c r="M47"/>
  <c r="M48" s="1"/>
  <c r="L47"/>
  <c r="L48" s="1"/>
  <c r="K47"/>
  <c r="K48" s="1"/>
  <c r="J47"/>
  <c r="J48" s="1"/>
  <c r="I47"/>
  <c r="I48" s="1"/>
  <c r="H47"/>
  <c r="H48" s="1"/>
  <c r="G47"/>
  <c r="G48" s="1"/>
  <c r="F47"/>
  <c r="F48" s="1"/>
  <c r="E47"/>
  <c r="E48" s="1"/>
  <c r="D47"/>
  <c r="D48" s="1"/>
  <c r="CS48" s="1"/>
  <c r="CT48" s="1"/>
  <c r="CR28"/>
  <c r="CR29" s="1"/>
  <c r="CQ28"/>
  <c r="CQ29" s="1"/>
  <c r="CP28"/>
  <c r="CP29" s="1"/>
  <c r="CO28"/>
  <c r="CO29" s="1"/>
  <c r="CN28"/>
  <c r="CN29" s="1"/>
  <c r="CM28"/>
  <c r="CM29" s="1"/>
  <c r="CL28"/>
  <c r="CL29" s="1"/>
  <c r="CK28"/>
  <c r="CK29" s="1"/>
  <c r="CJ28"/>
  <c r="CJ29" s="1"/>
  <c r="CI28"/>
  <c r="CI29" s="1"/>
  <c r="CH28"/>
  <c r="CH29" s="1"/>
  <c r="CG28"/>
  <c r="CG29" s="1"/>
  <c r="CF28"/>
  <c r="CF29" s="1"/>
  <c r="CE28"/>
  <c r="CE29" s="1"/>
  <c r="CD28"/>
  <c r="CD29" s="1"/>
  <c r="CC28"/>
  <c r="CC29" s="1"/>
  <c r="CB28"/>
  <c r="CB29" s="1"/>
  <c r="CA28"/>
  <c r="CA29" s="1"/>
  <c r="BZ28"/>
  <c r="BZ29" s="1"/>
  <c r="BY28"/>
  <c r="BY29" s="1"/>
  <c r="BX28"/>
  <c r="BX29" s="1"/>
  <c r="BW28"/>
  <c r="BW29" s="1"/>
  <c r="BV28"/>
  <c r="BV29" s="1"/>
  <c r="BU28"/>
  <c r="BU29" s="1"/>
  <c r="BT28"/>
  <c r="BT29" s="1"/>
  <c r="BS28"/>
  <c r="BS29" s="1"/>
  <c r="BR28"/>
  <c r="BR29" s="1"/>
  <c r="BQ28"/>
  <c r="BQ29" s="1"/>
  <c r="BP28"/>
  <c r="BP29" s="1"/>
  <c r="BO28"/>
  <c r="BO29" s="1"/>
  <c r="BN28"/>
  <c r="BN29" s="1"/>
  <c r="BM28"/>
  <c r="BM29" s="1"/>
  <c r="BL28"/>
  <c r="BL29" s="1"/>
  <c r="BK28"/>
  <c r="BK29" s="1"/>
  <c r="BJ28"/>
  <c r="BJ29" s="1"/>
  <c r="BI28"/>
  <c r="BI29" s="1"/>
  <c r="BH28"/>
  <c r="BH29" s="1"/>
  <c r="BG28"/>
  <c r="BG29" s="1"/>
  <c r="BF28"/>
  <c r="BF29" s="1"/>
  <c r="BE28"/>
  <c r="BE29" s="1"/>
  <c r="BD28"/>
  <c r="BD29" s="1"/>
  <c r="BC28"/>
  <c r="BC29" s="1"/>
  <c r="BB28"/>
  <c r="BB29" s="1"/>
  <c r="BA28"/>
  <c r="BA29" s="1"/>
  <c r="AZ28"/>
  <c r="AZ29" s="1"/>
  <c r="AY28"/>
  <c r="AY29" s="1"/>
  <c r="AX28"/>
  <c r="AX29" s="1"/>
  <c r="AW28"/>
  <c r="AW29" s="1"/>
  <c r="AV28"/>
  <c r="AV29" s="1"/>
  <c r="AU28"/>
  <c r="AU29" s="1"/>
  <c r="AT28"/>
  <c r="AT29" s="1"/>
  <c r="AS28"/>
  <c r="AS29" s="1"/>
  <c r="AR28"/>
  <c r="AR29" s="1"/>
  <c r="AQ28"/>
  <c r="AQ29" s="1"/>
  <c r="AP28"/>
  <c r="AP29" s="1"/>
  <c r="AO28"/>
  <c r="AO29" s="1"/>
  <c r="AN28"/>
  <c r="AN29" s="1"/>
  <c r="AM28"/>
  <c r="AM29" s="1"/>
  <c r="AL28"/>
  <c r="AL29" s="1"/>
  <c r="AK28"/>
  <c r="AK29" s="1"/>
  <c r="AJ28"/>
  <c r="AJ29" s="1"/>
  <c r="AI28"/>
  <c r="AI29" s="1"/>
  <c r="AH28"/>
  <c r="AH29" s="1"/>
  <c r="AG28"/>
  <c r="AG29" s="1"/>
  <c r="AF28"/>
  <c r="AF29" s="1"/>
  <c r="AE28"/>
  <c r="AE29" s="1"/>
  <c r="AD28"/>
  <c r="AD29" s="1"/>
  <c r="AC28"/>
  <c r="AC29" s="1"/>
  <c r="AB28"/>
  <c r="AB29" s="1"/>
  <c r="AA28"/>
  <c r="AA29" s="1"/>
  <c r="Z28"/>
  <c r="Z29" s="1"/>
  <c r="Y28"/>
  <c r="Y29" s="1"/>
  <c r="X28"/>
  <c r="X29" s="1"/>
  <c r="W28"/>
  <c r="W29" s="1"/>
  <c r="V28"/>
  <c r="V29" s="1"/>
  <c r="U28"/>
  <c r="U29" s="1"/>
  <c r="T28"/>
  <c r="T29" s="1"/>
  <c r="S28"/>
  <c r="S29" s="1"/>
  <c r="R28"/>
  <c r="R29" s="1"/>
  <c r="Q28"/>
  <c r="Q29" s="1"/>
  <c r="P28"/>
  <c r="P29" s="1"/>
  <c r="O28"/>
  <c r="O29" s="1"/>
  <c r="N28"/>
  <c r="N29" s="1"/>
  <c r="M28"/>
  <c r="M29" s="1"/>
  <c r="L28"/>
  <c r="L29" s="1"/>
  <c r="K28"/>
  <c r="K29" s="1"/>
  <c r="J28"/>
  <c r="J29" s="1"/>
  <c r="I28"/>
  <c r="I29" s="1"/>
  <c r="H28"/>
  <c r="H29" s="1"/>
  <c r="G28"/>
  <c r="G29" s="1"/>
  <c r="F28"/>
  <c r="F29" s="1"/>
  <c r="E28"/>
  <c r="E29" s="1"/>
  <c r="D28"/>
  <c r="D29" s="1"/>
  <c r="CS29" s="1"/>
  <c r="CT29" s="1"/>
  <c r="J46" i="4"/>
  <c r="J27"/>
  <c r="J11"/>
  <c r="CT80"/>
  <c r="CS80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D80"/>
  <c r="D79"/>
  <c r="CT45"/>
  <c r="CS45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D45"/>
  <c r="D44"/>
  <c r="CT26"/>
  <c r="CS26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D26"/>
  <c r="D25"/>
  <c r="CS83" i="5" l="1"/>
  <c r="CT83" s="1"/>
  <c r="J49" s="1"/>
  <c r="C8" i="6" s="1"/>
  <c r="C6"/>
  <c r="J30" i="5"/>
  <c r="C5" i="6" s="1"/>
  <c r="C9" l="1"/>
  <c r="C3"/>
  <c r="J14" i="5"/>
  <c r="C2" i="6" s="1"/>
</calcChain>
</file>

<file path=xl/comments1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ใส่ชื่อเครือข่ายด้วยนะคะ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กรุณาใส่ข้อมูลจำนวนในช่องนี้ด้วยค่ะ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 = ชาย
2 = หญิง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รพศ.
2= รพท.
3= รพช.
4= รพ.สต.
5= ศสม.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1.พยาบาลวิชาชีพ
2=พยาบาลเทคนิค
3=เจ้าหน้าที่พยาบาล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1=ข้าราชการ
2=พนักงานของรัฐ
3=ลูกจ้างชั่วคราว
4=ลูกจ้างประจำ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1=ผู้บริหาร
2=ผู้ปฏิบัติ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1=งานบริหารกลุ่มการพยาบาล
2=งานอุบัติเหตุและฉุกเฉิน
3=งานห้องคลอด
4=งานบริการปรึกษาด้านสุขภาพอนามัย
5=งานควบคุมและป้องกันการติดเชื้อ
6= งานวิสัญญี
7=งานผู้ป่วยใน
8=งานผู้ป่วยนอก
9=งานผู้ป่วยหนัก
10=งานฝากครรภ์
11= งานห้องผ่าตัด
12=งานบริการในชุมชน</t>
        </r>
      </text>
    </comment>
    <comment ref="C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1.ภายในอำเภอ
2.นอกอำเภอ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1.อิสลาม
2.พุทธ
3.อื่นๆ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1=น้องที่สุด
2=น้อย
3=ปานกลาง
4=มาก
5=มากที่สุด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1=น้องที่สุด
2=น้อย
3=ปานกลาง
4=มาก
5=มากที่สุด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1=น้องที่สุด
2=น้อย
3=ปานกลาง
4=มาก
5=มากที่สุด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 1=น้อยที่สุด
2=น้อย
3=ปานกลาง
4=มาก
5=มากที่สุด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1=น้อยที่สุด
2=น้อย
3=ปานกลาง
4=มาก
5=มากที่สุด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1=เห็นด้วยอย่างยิ่ง
2=เห็นด้วย
3=ไม่เห็นด้วย
4=ไม่เห็นด้วยอย่างยิ่ง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  <comment ref="C8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4=เห็นด้วยอย่างยิ่ง
3=เห็นด้วย
2=ไม่เห็นด้วย
1=ไม่เห็นด้วยอย่างยิ่ง</t>
        </r>
      </text>
    </comment>
  </commentList>
</comments>
</file>

<file path=xl/sharedStrings.xml><?xml version="1.0" encoding="utf-8"?>
<sst xmlns="http://schemas.openxmlformats.org/spreadsheetml/2006/main" count="401" uniqueCount="220">
  <si>
    <t>เพศ</t>
  </si>
  <si>
    <t>อายุ</t>
  </si>
  <si>
    <t>สถานที่ปฏิบัติงาน</t>
  </si>
  <si>
    <t>สายงาน</t>
  </si>
  <si>
    <t>ประเภท</t>
  </si>
  <si>
    <t>ปฏิบัติงานในตำแหน่ง</t>
  </si>
  <si>
    <t>งานที่ปฏิบัติ</t>
  </si>
  <si>
    <t>ระยะเวลาในการปฏิบัติงานในตำแหน่งปัจจุบัน</t>
  </si>
  <si>
    <t>ตอนที่ 2 ความพึงพอใจต่อคุณภาพชีวิตในการทำงานของบุคลากรพยาบาล</t>
  </si>
  <si>
    <t>ร้อยละ ๘๐ ของบุคลากรพยาบาลที่มีคุณภาพชีวตในการทำงานอยู่ในระดับดี</t>
  </si>
  <si>
    <t>ความพึงพอใจที่มีต่อนโยบาย/มาตรการสร้างขวัญและกำลังใจในการทำงานให้กับบุคลากร</t>
  </si>
  <si>
    <t>ความพึงพอใจที่มีต่อการจัดสภาพแวดล้อมการทำงานของหน่วยงานที่เอื้อต่อการทำงานการส่งเสริมอาชีวอนามัย สุขภาพ และความปลอดภัย</t>
  </si>
  <si>
    <t>ความพอใจที่มีต่อบรรยากาศการทำงานของหน่วยงานที่ส่งเสริมความผูกพัน</t>
  </si>
  <si>
    <t>ความพึงพอใจที่มีต่อสัมพันธภาพกับบุคลากรในหน่วยงาน การได้รับการยอมรับจากผู้ร่วมงาน</t>
  </si>
  <si>
    <t>ความพึงพอใจที่มีต่อกระบวนการบริหารของผู้บังคับบัญชา</t>
  </si>
  <si>
    <t>ความพึงพอใจที่มีต่อการจัดสวัสดิการในการทำงานและนอกเหนือจากการทำงานของหน่วยงาน</t>
  </si>
  <si>
    <t>ความพึงพอใจที่มีต่อการที่หน่วยงานเปิดโอกาสให้บุคลากรเสนอข้อมูลและข้อคิดเห็นต่อผู้บริหารในการพัฒนาและปรับปรุงการบริหารงานของหน่วยงาน</t>
  </si>
  <si>
    <t>ความพึงพอใจที่มีต่อการที่หน่วยงานให้ความสำคัญในการสร้างแรงจูงใจและการมีส่วนร่วมของบุคลากรในการทำงานและกิจกรรมของหน่วยงาน</t>
  </si>
  <si>
    <t>ความพึงพอใจที่ท่านเป็นส่วยหนึ่งในความสำเร็จของหน่วยงาน</t>
  </si>
  <si>
    <t>ความพึงพอใจที่ท่านได้ทำงานอย่างเต็มความรู้ความสามารถ</t>
  </si>
  <si>
    <t>ความพึงพอใจที่มีต่อมาตรการดำเนินงานของหน่วยงานที่มีต่อความก้าวหน้าและความมั่นคงในการทำงานของบุคลากร</t>
  </si>
  <si>
    <t>ความพึงพอใจที่มีต่อการสนับสนุนของผู้บังคับบัญชาให้มีความก้าวหน้าในงาน</t>
  </si>
  <si>
    <t>ความพึงพอใจที่ท่านได้ทำงานในหน่วยงานนี้</t>
  </si>
  <si>
    <t>รวม</t>
  </si>
  <si>
    <t>จำนวนที่มีคะแนนตั้งแต่ 52 คะแนนขึ้นไป</t>
  </si>
  <si>
    <t>ตอนที่ 3 ความพึงพอใจในงานของบุคลากรพยาบาล</t>
  </si>
  <si>
    <t>ร้อยละ ๘๐ ของบุคลากรพยาบาลที่มีความพึงพอใจในงานอยู่ระดับดี</t>
  </si>
  <si>
    <t>ความพึงพอใจที่มีต่อนโยบายและเป้าหมายการบริหารทรัพยากรบุคคลของหน่วยงาน</t>
  </si>
  <si>
    <t>ความพึงพอใจที่มีต่อการจัดสรรอัตรากำลังในการทำงานของหน่วยงาน</t>
  </si>
  <si>
    <t>ความพึงพอใจที่มีต่อภาระงานที่ได้รับมอบหมาย</t>
  </si>
  <si>
    <t>ความพึงพอใจที่มีต่ออิสระในการตัดสินใจในงานตามขอบเขตความรับผิดชอบ</t>
  </si>
  <si>
    <t>ความพึงพอใจที่มีต่อแผนการพัฒนาบุคลากรของหน่วยงาน</t>
  </si>
  <si>
    <t>ความพึงพอใจที่มีต่อหน่วยงานในการสนับสนุนบุคลากรให้ได้รับการอบรมเพิ่มเติม พัฒนาความรู้ ความชำนาญในการปฏิบัติงาน</t>
  </si>
  <si>
    <t>ความพึงพอใจที่มีต่อหน่วยงานในการจัดเตรียมและพัฒนาแหล่งข้อมูลเพื่อส่งเสริมเรียนรู้ หรือการพัฒนาบุคลากรของหน่วยงาน</t>
  </si>
  <si>
    <t>ความพึงพอใจที่มีต่อการได้รับข้อมูลข่าวสารเกี่ยวกับการพัฒนาบุคลากร</t>
  </si>
  <si>
    <t>ความพึงพอใจที่มีต่อบรรยากาศของหน่วยงานที่ส่งเสริมให้บุคลากรมีความกระตือรือร้นที่จะพัฒนาตนเอง</t>
  </si>
  <si>
    <t>ความพึงพอใจที่มีต่อการสนับสนุนของหน่วยงานให้บุคลากรได้นำความรู้มาใช้ในการพัฒนาคุณภาพงานที่รับผิดชอบ</t>
  </si>
  <si>
    <t>ความพึงพอใจที่มีต่อการสนับสนุนงบประมาณ วัสดุ อุปกรณ์ สำหรับการปฏิบัติงานของหน่วยงาน</t>
  </si>
  <si>
    <t>ความพึงพอใจที่มีต่อกระบวนการแก้ปัญหาและยุติความขัดแย้งในหน่วยงาน</t>
  </si>
  <si>
    <t>ความพึงพอใจที่มีต่อการให้คำปรึกษา การช่วยเหลือในการปฏิบัติงานจากผู้บังคับบัญชา</t>
  </si>
  <si>
    <t>ความพึงพอใจที่มีต่อการตรวจติดตามการปฏิบัติงานจากผู้บังคับบัญชา</t>
  </si>
  <si>
    <t>ความพึงพอใจที่มีต่อกระบวนการบรรจุแต่งตั้งบุคลากรของหน่วยงาน</t>
  </si>
  <si>
    <t>ความพึงพอใจที่มีต่อกระบวนการพิจารณาความดีความขอบบุคลากรของหน่วยงาน</t>
  </si>
  <si>
    <t>จำนวนที่มีคะแนนตั้งแต่ 64 คะแนนขึ้นไป</t>
  </si>
  <si>
    <t>ตอนที่ 4 ความผูกพันต่อองค์กรพยาบาล</t>
  </si>
  <si>
    <t>ร้อยละ ๘๐ ของบุคลากรพยาบาลมีความผูกพันต่อองค์กรพยาบาลอยู่ในระดับดี</t>
  </si>
  <si>
    <t>ความรู้สึกเป็นส่วนหนึ่งขององค์กร</t>
  </si>
  <si>
    <t>4.1.1</t>
  </si>
  <si>
    <t>ความสำเร็จขององค์การส่วนหนึ่งมีผลมาจากการปฏิบัติงานของท่าน</t>
  </si>
  <si>
    <t>4.1.2</t>
  </si>
  <si>
    <t>หากท่านลาออกจะไม่มีผลกระทบใดๆทั้งสิ้นต่อองค์การนี้</t>
  </si>
  <si>
    <t>4.1.3</t>
  </si>
  <si>
    <t>หากมีใครพูดถึงองค์การของท่านในทางที่เสียหาย ท่านจะรู้สึกไม่สบายใจ</t>
  </si>
  <si>
    <t>4.1.4</t>
  </si>
  <si>
    <t>ท่านมีความสุขและสนุกกับงานที่ทำ</t>
  </si>
  <si>
    <t>4.1.5</t>
  </si>
  <si>
    <t>หากมีผู้เข้าใจองค์การของท่านผิดท่านจะอธิบายสิ่งที่ถูกต้องให้เขาเข้าใจ</t>
  </si>
  <si>
    <t>การยอมรับเป้าหมาย นโยบายขององค์กร</t>
  </si>
  <si>
    <t>4.2.1</t>
  </si>
  <si>
    <t>ท่านมีความคิดเห็นสอดคล้องกับนโยบายขององค์การ</t>
  </si>
  <si>
    <t>4.2.2</t>
  </si>
  <si>
    <t>เป้าหมายของการปฏิบัติงานในองค์การสอดคล้องกับแนวคิดของท่าน</t>
  </si>
  <si>
    <t>4.2.3</t>
  </si>
  <si>
    <t>ท่านคิดว่าการบริหารงานขององค์การเป็นการบริหารที่เหมาะสมแล้วในสถานการณ์ปัจจุบัน</t>
  </si>
  <si>
    <t>4.2.4</t>
  </si>
  <si>
    <t>วัฒนธรรมขององค์การเป็นสิ่งที่ท่านเห็นด้วยและยอมรับ</t>
  </si>
  <si>
    <t>4.2.5</t>
  </si>
  <si>
    <t>นโยบายและเป้าหมายต่างๆขององค์การเป็นสิ่งที่เลื่อนลอย</t>
  </si>
  <si>
    <t>การทุ่มเทความพยายามในการปฏิบัติงาน</t>
  </si>
  <si>
    <t>4.3.1</t>
  </si>
  <si>
    <t>ท่านเต็มใจที่จะทำงานล่วงเวลาให้กับองค์การแม้ว่าจะได้รับผลตอบแทนที่ไม่คุ้มค่า</t>
  </si>
  <si>
    <t>4.3.2</t>
  </si>
  <si>
    <t>เมื่อได้รับมอบหมายงาน ท่านจะทุ่มเทให้กับงานนั้น เพื่อให้งานบรรลุผลสำเร็จ</t>
  </si>
  <si>
    <t>4.3.3</t>
  </si>
  <si>
    <t>ท่านพร้อมเสมอที่จะอุทิศแรงกาย แรงใจในการปฏิบัติงานเพื่อความเจริญก้าวหน้าขององค์การ</t>
  </si>
  <si>
    <t>4.3.4</t>
  </si>
  <si>
    <t>เมื่อพบอุปสรรคในการทำงานท่านก็จะยกเลิกการกระทำนั้นๆ</t>
  </si>
  <si>
    <t>4.3.5</t>
  </si>
  <si>
    <t>งานที่คั่งค้างเป็นเรื่องธรรมดาที่ทุกๆคนต้องมีกัน</t>
  </si>
  <si>
    <t>4.3.6</t>
  </si>
  <si>
    <t>การมาทำงานสาย กลับบ้านก่อนเวลาเป็นเรื่องปกติที่ใครๆก็ทำกัน</t>
  </si>
  <si>
    <t>4.3.7</t>
  </si>
  <si>
    <t>ท่านรู้สึกว่าท่านได้รับมอบหมายงานมากเกินไป</t>
  </si>
  <si>
    <t>ความห่วงใยในอนาคตขององค์กร</t>
  </si>
  <si>
    <t>4.4.1</t>
  </si>
  <si>
    <t>ในสถานการณ์ปัจจุบัน ท่านมีความรู้สึกห่วงใยต่อความอยู่รอดและอนาคตขององค์การ</t>
  </si>
  <si>
    <t>4.4.2</t>
  </si>
  <si>
    <t>เมื่อท่านได้ทราบว่าการดำเนินงานขององค์การประสบกับปัญหาหรืออุปสรรคต่างๆ ท่านก็ไม่ได้ให้ความสนใจต่อเหตุการณ์ดังกล่าวแต่อย่างใด</t>
  </si>
  <si>
    <t>4.4.3</t>
  </si>
  <si>
    <t>ท่านคิดว่าในการทำงานนั้นพนักงานควรคำนึงถึงผลประโยชน์ขององค์การเป็นสำคัญก่อนนึกถึงประโยชน์ส่วนตน</t>
  </si>
  <si>
    <t>4.4.4</t>
  </si>
  <si>
    <t>ปัญหาต่างๆ ขององค์กรฝ่ายบริหารต้องเป็นผู้แก้ไขเท่านั้น บุคลากรอื่นไม่สามารถช่วยแก้ไขได้</t>
  </si>
  <si>
    <t>4.4.5</t>
  </si>
  <si>
    <t>เราจำเป็นต้องพัฒนางานที่มีคุณภาพเพื่อความพึงพอใจของผู้ใช้บริการ</t>
  </si>
  <si>
    <t>ความต้องการในการดำรงความเป็นสมาชิกขององค์กร</t>
  </si>
  <si>
    <t>4.5.1</t>
  </si>
  <si>
    <t>ท่านคิดว่าการตัดสินใจของท่านในการทำงานที่องค์การนี้เป็นการตัดสินใจที่ผิดพลาด</t>
  </si>
  <si>
    <t>4.5.2</t>
  </si>
  <si>
    <t>ท่านคิดว่าหากท่านได้โอกาสเปลี่ยนงานไปอยู่องค์การอื่น ท่านจะประสบความสำเร็จและก้าวหน้าในตำแหน่งหน้าที่การงานมากกว่าที่เป็นอยู่ในปัจจุบัน</t>
  </si>
  <si>
    <t>4.5.3</t>
  </si>
  <si>
    <t>ท่านพร้อมที่จะเปลี่ยนงานทันทีหากมีโอกาส</t>
  </si>
  <si>
    <t>4.5.4</t>
  </si>
  <si>
    <t>แม้ท่านจะมีโอกาสเปลี่ยนงานไปอยู่องค์การอื่น และได้รายได้สูงกว่า แต่ท่านก็สมัครใจที่จะยังคงทำงานอยู่ที่องค์การนี้ต่อไป</t>
  </si>
  <si>
    <t>4.5.5</t>
  </si>
  <si>
    <t>ท่านเชื่อมั่นว่าการทำงานอยู่ที่องค์การนี้ จะทำให้ท่านมีความสุขในการทำงานและรักที่จะทำงานอยู่ที่องค์การนี้ตลอดไป</t>
  </si>
  <si>
    <t>จำนวนที่มีคะแนนตั้งแต่ 86 คะแนนขึ้นไป</t>
  </si>
  <si>
    <t>.</t>
  </si>
  <si>
    <t>id</t>
  </si>
  <si>
    <t>hos</t>
  </si>
  <si>
    <t>sex</t>
  </si>
  <si>
    <t>age</t>
  </si>
  <si>
    <t>place</t>
  </si>
  <si>
    <t>line</t>
  </si>
  <si>
    <t>char</t>
  </si>
  <si>
    <t>posi</t>
  </si>
  <si>
    <t>job</t>
  </si>
  <si>
    <t>dura</t>
  </si>
  <si>
    <t>qj1</t>
  </si>
  <si>
    <t>qj2</t>
  </si>
  <si>
    <t>qj3</t>
  </si>
  <si>
    <t>qj4</t>
  </si>
  <si>
    <t>qj5</t>
  </si>
  <si>
    <t>qj6</t>
  </si>
  <si>
    <t>qj7</t>
  </si>
  <si>
    <t>qj8</t>
  </si>
  <si>
    <t>qj9</t>
  </si>
  <si>
    <t>qj10</t>
  </si>
  <si>
    <t>qj11</t>
  </si>
  <si>
    <t>qj12</t>
  </si>
  <si>
    <t>qj13</t>
  </si>
  <si>
    <t>sat1</t>
  </si>
  <si>
    <t>sat2</t>
  </si>
  <si>
    <t>sat3</t>
  </si>
  <si>
    <t>sat4</t>
  </si>
  <si>
    <t>sat5</t>
  </si>
  <si>
    <t>sat6</t>
  </si>
  <si>
    <t>sat7</t>
  </si>
  <si>
    <t>sat8</t>
  </si>
  <si>
    <t>sat9</t>
  </si>
  <si>
    <t>sat10</t>
  </si>
  <si>
    <t>sat11</t>
  </si>
  <si>
    <t>sat12</t>
  </si>
  <si>
    <t>sat13</t>
  </si>
  <si>
    <t>sat14</t>
  </si>
  <si>
    <t>sat15</t>
  </si>
  <si>
    <t>sat16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</si>
  <si>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</si>
  <si>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</si>
  <si>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</si>
  <si>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</si>
  <si>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</si>
  <si>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</si>
  <si>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</si>
  <si>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</si>
  <si>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</si>
  <si>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</si>
  <si>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</si>
  <si>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</si>
  <si>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</si>
  <si>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</si>
  <si>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</si>
  <si>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</si>
  <si>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</si>
  <si>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</si>
  <si>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</si>
  <si>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</si>
  <si>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</si>
  <si>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</si>
  <si>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</si>
  <si>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</si>
  <si>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</si>
  <si>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</si>
  <si>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</si>
  <si>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พยาบาลผู้ตอบแบบสอบถามคนที่</t>
  </si>
  <si>
    <t>รหัสสถานบริการ/ชื่อสถานบริการ</t>
  </si>
  <si>
    <t>เครือข่าย..............................</t>
  </si>
  <si>
    <t>จำนวนผู้ตอบแบบสอบถาม</t>
  </si>
  <si>
    <t>คน</t>
  </si>
  <si>
    <t>จำนวนคนที่มีคะแนนตั้งแต่ 86 คะแนนขึ้นไป</t>
  </si>
  <si>
    <t>จำนวนคนที่มีคะแนนตั้งแต่ 64 คะแนนขึ้นไป</t>
  </si>
  <si>
    <t>จำนวนคนที่มีคะแนนตั้งแต่ 52 คะแนนขึ้นไป</t>
  </si>
  <si>
    <t>ตัวชี้วัด</t>
  </si>
  <si>
    <t>ลำดับที่</t>
  </si>
  <si>
    <t>ความพึงพอใจที่ท่านเป็นส่วนหนึ่งในความสำเร็จของหน่วยงาน</t>
  </si>
  <si>
    <t>ร้อยละ ๘๐ ของบุคลากรพยาบาลที่มีคุณภาพชีวิตในการทำงานอยู่ในระดับดี</t>
  </si>
  <si>
    <t>มีข้อคำถามสีส้มเป็นข้อคำถามเชิงลบ</t>
  </si>
  <si>
    <t>คำชี้แจง</t>
  </si>
  <si>
    <t>มีข้อคำถามเชิงลบ การบันทึกต้องกลับคะแนนนะคะ ให้ดูจากข้อคิดเห็นที่แนบไว้นะคะ</t>
  </si>
  <si>
    <t>หากต้องการแก้ไข sheet ให้ไปที่หน้าแรก เลือก รูปแบบ ยกเลิกการป้องกัน กด 1</t>
  </si>
  <si>
    <t>area</t>
  </si>
  <si>
    <t>rele</t>
  </si>
  <si>
    <t>ภูมิลำเนา</t>
  </si>
  <si>
    <t>ศาสนา</t>
  </si>
  <si>
    <t>ชาย</t>
  </si>
  <si>
    <t>หญิง</t>
  </si>
  <si>
    <t>จำนวน</t>
  </si>
  <si>
    <t>อายุเฉลี่ย</t>
  </si>
  <si>
    <t>ค่าเฉลี่ยรายข้อ</t>
  </si>
  <si>
    <t>SD</t>
  </si>
  <si>
    <t>1= รพศ.</t>
  </si>
  <si>
    <t>2= รพท.</t>
  </si>
  <si>
    <t>3= รพช.</t>
  </si>
  <si>
    <t>4= รพ.สต.</t>
  </si>
  <si>
    <t>5= ศสม.</t>
  </si>
  <si>
    <t>1.พยาบาลวิชาชีพ</t>
  </si>
  <si>
    <t>2=พยาบาลเทคนิค</t>
  </si>
  <si>
    <t>3=เจ้าหน้าที่พยาบาล</t>
  </si>
  <si>
    <t>1=ข้าราชการ</t>
  </si>
  <si>
    <t>2=พนักงานของรัฐ</t>
  </si>
  <si>
    <t>3=ลูกจ้างชั่วคราว</t>
  </si>
  <si>
    <t>4=ลูกจ้างประจำ</t>
  </si>
  <si>
    <t>1=ผู้บริหาร</t>
  </si>
  <si>
    <t>2=ผู้ปฏิบัติ</t>
  </si>
  <si>
    <t>12=งานบริการในชุมชน</t>
  </si>
  <si>
    <t>ระยะเวลาเฉลี่ย</t>
  </si>
  <si>
    <t>1.ภายในอำเภอ</t>
  </si>
  <si>
    <t>2.นอกอำเภอ</t>
  </si>
  <si>
    <t>1.อิสลาม</t>
  </si>
  <si>
    <t>2.พุทธ</t>
  </si>
  <si>
    <t>3.อื่นๆ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</si>
</sst>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4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1" fillId="2" borderId="0" xfId="0" applyFont="1" applyFill="1" applyAlignment="1">
      <alignment horizontal="left" vertical="top"/>
    </xf>
    <xf numFmtId="0" fontId="1" fillId="5" borderId="0" xfId="0" applyFont="1" applyFill="1"/>
    <xf numFmtId="2" fontId="1" fillId="5" borderId="0" xfId="0" applyNumberFormat="1" applyFont="1" applyFill="1"/>
    <xf numFmtId="2" fontId="0" fillId="0" borderId="0" xfId="0" applyNumberFormat="1"/>
    <xf numFmtId="2" fontId="0" fillId="5" borderId="0" xfId="0" applyNumberFormat="1" applyFill="1"/>
    <xf numFmtId="0" fontId="0" fillId="5" borderId="0" xfId="0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6" borderId="0" xfId="0" applyFill="1"/>
    <xf numFmtId="0" fontId="3" fillId="6" borderId="0" xfId="0" applyFont="1" applyFill="1"/>
    <xf numFmtId="0" fontId="0" fillId="6" borderId="0" xfId="0" applyFill="1" applyAlignment="1">
      <alignment horizontal="right"/>
    </xf>
    <xf numFmtId="0" fontId="6" fillId="10" borderId="0" xfId="0" applyFont="1" applyFill="1"/>
    <xf numFmtId="0" fontId="6" fillId="10" borderId="2" xfId="0" applyFont="1" applyFill="1" applyBorder="1" applyAlignment="1">
      <alignment horizontal="center"/>
    </xf>
    <xf numFmtId="0" fontId="6" fillId="10" borderId="2" xfId="0" applyFont="1" applyFill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right"/>
    </xf>
    <xf numFmtId="2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7" borderId="0" xfId="0" applyFill="1"/>
    <xf numFmtId="0" fontId="1" fillId="7" borderId="0" xfId="0" applyFont="1" applyFill="1"/>
    <xf numFmtId="0" fontId="0" fillId="11" borderId="0" xfId="0" applyFill="1"/>
    <xf numFmtId="0" fontId="6" fillId="11" borderId="0" xfId="0" applyFont="1" applyFill="1"/>
    <xf numFmtId="0" fontId="6" fillId="6" borderId="0" xfId="0" applyFont="1" applyFill="1"/>
    <xf numFmtId="0" fontId="0" fillId="9" borderId="3" xfId="0" applyFill="1" applyBorder="1"/>
    <xf numFmtId="0" fontId="1" fillId="9" borderId="3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wrapText="1"/>
    </xf>
    <xf numFmtId="0" fontId="0" fillId="9" borderId="4" xfId="0" applyFill="1" applyBorder="1"/>
    <xf numFmtId="0" fontId="1" fillId="9" borderId="4" xfId="0" applyFont="1" applyFill="1" applyBorder="1" applyAlignment="1">
      <alignment horizontal="center" vertical="top"/>
    </xf>
    <xf numFmtId="0" fontId="1" fillId="9" borderId="4" xfId="0" applyFont="1" applyFill="1" applyBorder="1" applyAlignment="1">
      <alignment wrapText="1"/>
    </xf>
    <xf numFmtId="2" fontId="1" fillId="9" borderId="4" xfId="0" applyNumberFormat="1" applyFont="1" applyFill="1" applyBorder="1" applyAlignment="1">
      <alignment horizontal="center" vertical="top"/>
    </xf>
    <xf numFmtId="0" fontId="0" fillId="9" borderId="5" xfId="0" applyFill="1" applyBorder="1"/>
    <xf numFmtId="0" fontId="1" fillId="9" borderId="5" xfId="0" applyFont="1" applyFill="1" applyBorder="1" applyAlignment="1">
      <alignment horizontal="center" vertical="top"/>
    </xf>
    <xf numFmtId="0" fontId="1" fillId="9" borderId="5" xfId="0" applyFont="1" applyFill="1" applyBorder="1" applyAlignment="1">
      <alignment wrapText="1"/>
    </xf>
    <xf numFmtId="0" fontId="0" fillId="12" borderId="3" xfId="0" applyFill="1" applyBorder="1"/>
    <xf numFmtId="0" fontId="1" fillId="12" borderId="3" xfId="0" applyFont="1" applyFill="1" applyBorder="1" applyAlignment="1">
      <alignment horizontal="center" vertical="top"/>
    </xf>
    <xf numFmtId="0" fontId="1" fillId="12" borderId="3" xfId="0" applyFont="1" applyFill="1" applyBorder="1" applyAlignment="1">
      <alignment wrapText="1"/>
    </xf>
    <xf numFmtId="0" fontId="0" fillId="12" borderId="4" xfId="0" applyFill="1" applyBorder="1"/>
    <xf numFmtId="0" fontId="1" fillId="12" borderId="4" xfId="0" applyFont="1" applyFill="1" applyBorder="1" applyAlignment="1">
      <alignment horizontal="center" vertical="top"/>
    </xf>
    <xf numFmtId="0" fontId="1" fillId="12" borderId="4" xfId="0" applyFont="1" applyFill="1" applyBorder="1" applyAlignment="1">
      <alignment wrapText="1"/>
    </xf>
    <xf numFmtId="2" fontId="1" fillId="12" borderId="4" xfId="0" applyNumberFormat="1" applyFont="1" applyFill="1" applyBorder="1" applyAlignment="1">
      <alignment horizontal="center" vertical="top"/>
    </xf>
    <xf numFmtId="0" fontId="0" fillId="12" borderId="5" xfId="0" applyFill="1" applyBorder="1"/>
    <xf numFmtId="0" fontId="1" fillId="12" borderId="5" xfId="0" applyFont="1" applyFill="1" applyBorder="1" applyAlignment="1">
      <alignment horizontal="center" vertical="top"/>
    </xf>
    <xf numFmtId="0" fontId="1" fillId="12" borderId="5" xfId="0" applyFont="1" applyFill="1" applyBorder="1" applyAlignment="1">
      <alignment wrapText="1"/>
    </xf>
    <xf numFmtId="0" fontId="0" fillId="11" borderId="3" xfId="0" applyFill="1" applyBorder="1"/>
    <xf numFmtId="0" fontId="1" fillId="11" borderId="3" xfId="0" applyFont="1" applyFill="1" applyBorder="1" applyAlignment="1">
      <alignment horizontal="center" vertical="top"/>
    </xf>
    <xf numFmtId="0" fontId="1" fillId="11" borderId="3" xfId="0" applyFont="1" applyFill="1" applyBorder="1" applyAlignment="1">
      <alignment wrapText="1"/>
    </xf>
    <xf numFmtId="0" fontId="0" fillId="11" borderId="4" xfId="0" applyFill="1" applyBorder="1"/>
    <xf numFmtId="0" fontId="1" fillId="11" borderId="4" xfId="0" applyFont="1" applyFill="1" applyBorder="1" applyAlignment="1">
      <alignment horizontal="center" vertical="top"/>
    </xf>
    <xf numFmtId="0" fontId="1" fillId="11" borderId="4" xfId="0" applyFont="1" applyFill="1" applyBorder="1" applyAlignment="1">
      <alignment wrapText="1"/>
    </xf>
    <xf numFmtId="0" fontId="0" fillId="0" borderId="4" xfId="0" applyBorder="1"/>
    <xf numFmtId="0" fontId="1" fillId="0" borderId="4" xfId="0" applyFont="1" applyFill="1" applyBorder="1" applyAlignment="1">
      <alignment horizontal="center" vertical="top"/>
    </xf>
    <xf numFmtId="0" fontId="1" fillId="4" borderId="4" xfId="0" applyFont="1" applyFill="1" applyBorder="1"/>
    <xf numFmtId="0" fontId="0" fillId="11" borderId="4" xfId="0" applyFill="1" applyBorder="1" applyAlignment="1">
      <alignment vertical="top"/>
    </xf>
    <xf numFmtId="0" fontId="1" fillId="11" borderId="4" xfId="0" applyFont="1" applyFill="1" applyBorder="1" applyAlignment="1">
      <alignment vertical="top"/>
    </xf>
    <xf numFmtId="0" fontId="1" fillId="11" borderId="4" xfId="0" applyFont="1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0" fillId="11" borderId="5" xfId="0" applyFill="1" applyBorder="1" applyAlignment="1">
      <alignment vertical="top"/>
    </xf>
    <xf numFmtId="0" fontId="1" fillId="11" borderId="5" xfId="0" applyFont="1" applyFill="1" applyBorder="1" applyAlignment="1">
      <alignment vertical="top"/>
    </xf>
    <xf numFmtId="0" fontId="1" fillId="11" borderId="5" xfId="0" applyFont="1" applyFill="1" applyBorder="1" applyAlignment="1">
      <alignment vertical="top" wrapText="1"/>
    </xf>
    <xf numFmtId="0" fontId="0" fillId="13" borderId="4" xfId="0" applyFill="1" applyBorder="1"/>
    <xf numFmtId="0" fontId="1" fillId="13" borderId="4" xfId="0" applyFont="1" applyFill="1" applyBorder="1" applyAlignment="1">
      <alignment horizontal="center" vertical="top"/>
    </xf>
    <xf numFmtId="0" fontId="1" fillId="13" borderId="4" xfId="0" applyFont="1" applyFill="1" applyBorder="1" applyAlignment="1">
      <alignment wrapText="1"/>
    </xf>
    <xf numFmtId="0" fontId="0" fillId="13" borderId="4" xfId="0" applyFill="1" applyBorder="1" applyAlignment="1">
      <alignment vertical="top"/>
    </xf>
    <xf numFmtId="0" fontId="1" fillId="13" borderId="4" xfId="0" applyFont="1" applyFill="1" applyBorder="1" applyAlignment="1">
      <alignment vertical="top"/>
    </xf>
    <xf numFmtId="0" fontId="1" fillId="13" borderId="4" xfId="0" applyFont="1" applyFill="1" applyBorder="1" applyAlignment="1">
      <alignment vertical="top" wrapText="1"/>
    </xf>
    <xf numFmtId="0" fontId="0" fillId="13" borderId="0" xfId="0" applyFill="1"/>
    <xf numFmtId="0" fontId="6" fillId="13" borderId="0" xfId="0" applyFont="1" applyFill="1"/>
    <xf numFmtId="0" fontId="7" fillId="13" borderId="0" xfId="0" applyFont="1" applyFill="1"/>
    <xf numFmtId="0" fontId="7" fillId="2" borderId="0" xfId="0" applyFont="1" applyFill="1"/>
    <xf numFmtId="0" fontId="6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workbookViewId="0">
      <pane xSplit="3" ySplit="2" topLeftCell="CJ3" activePane="bottomRight" state="frozen"/>
      <selection pane="topRight" activeCell="D1" sqref="D1"/>
      <selection pane="bottomLeft" activeCell="A3" sqref="A3"/>
      <selection pane="bottomRight" activeCell="CN81" sqref="CN81"/>
    </sheetView>
  </sheetViews>
  <sheetFormatPr defaultRowHeight="14.25"/>
  <cols>
    <col min="2" max="2" width="4.625" customWidth="1"/>
    <col min="3" max="3" width="33" bestFit="1" customWidth="1"/>
  </cols>
  <sheetData>
    <row r="1" spans="1:97">
      <c r="A1" t="s">
        <v>107</v>
      </c>
      <c r="C1" t="s">
        <v>173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</row>
    <row r="2" spans="1:97">
      <c r="A2" t="s">
        <v>108</v>
      </c>
      <c r="B2" s="15"/>
      <c r="D2">
        <v>10015</v>
      </c>
      <c r="E2">
        <v>10015</v>
      </c>
      <c r="F2">
        <v>10016</v>
      </c>
      <c r="G2">
        <v>10016</v>
      </c>
      <c r="H2">
        <v>10017</v>
      </c>
      <c r="I2">
        <v>10017</v>
      </c>
      <c r="J2">
        <v>10017</v>
      </c>
      <c r="K2">
        <v>10017</v>
      </c>
      <c r="L2">
        <v>10018</v>
      </c>
      <c r="M2">
        <v>10018</v>
      </c>
      <c r="N2">
        <v>10018</v>
      </c>
      <c r="O2">
        <v>10019</v>
      </c>
      <c r="P2">
        <v>10020</v>
      </c>
      <c r="Q2">
        <v>10020</v>
      </c>
      <c r="R2">
        <v>10020</v>
      </c>
      <c r="S2">
        <v>10021</v>
      </c>
      <c r="T2">
        <v>10021</v>
      </c>
      <c r="U2">
        <v>10021</v>
      </c>
      <c r="V2">
        <v>10021</v>
      </c>
      <c r="W2">
        <v>10021</v>
      </c>
      <c r="X2">
        <v>10022</v>
      </c>
      <c r="Y2">
        <v>10022</v>
      </c>
      <c r="Z2">
        <v>10022</v>
      </c>
      <c r="AA2">
        <v>10022</v>
      </c>
      <c r="AB2">
        <v>10023</v>
      </c>
      <c r="AC2">
        <v>10024</v>
      </c>
      <c r="AD2">
        <v>10024</v>
      </c>
      <c r="AE2">
        <v>10024</v>
      </c>
      <c r="AF2">
        <v>10024</v>
      </c>
      <c r="AG2">
        <v>10025</v>
      </c>
      <c r="AH2">
        <v>10025</v>
      </c>
      <c r="AI2">
        <v>10026</v>
      </c>
      <c r="AJ2">
        <v>10026</v>
      </c>
      <c r="AK2">
        <v>10026</v>
      </c>
      <c r="AL2">
        <v>10027</v>
      </c>
      <c r="AM2">
        <v>10027</v>
      </c>
      <c r="AN2">
        <v>10028</v>
      </c>
      <c r="AO2">
        <v>10028</v>
      </c>
      <c r="AP2">
        <v>10028</v>
      </c>
      <c r="AQ2">
        <v>10028</v>
      </c>
      <c r="AR2">
        <v>10028</v>
      </c>
      <c r="AS2">
        <v>10028</v>
      </c>
      <c r="AT2">
        <v>10028</v>
      </c>
      <c r="AU2">
        <v>10028</v>
      </c>
      <c r="AV2">
        <v>10029</v>
      </c>
      <c r="AW2">
        <v>10029</v>
      </c>
      <c r="AX2">
        <v>10030</v>
      </c>
      <c r="AY2">
        <v>10030</v>
      </c>
      <c r="AZ2">
        <v>14108</v>
      </c>
      <c r="BA2">
        <v>14108</v>
      </c>
      <c r="BB2">
        <v>14108</v>
      </c>
      <c r="BC2">
        <v>14108</v>
      </c>
      <c r="BD2">
        <v>15226</v>
      </c>
      <c r="BE2">
        <v>15226</v>
      </c>
      <c r="BF2">
        <v>15226</v>
      </c>
      <c r="BG2">
        <v>15226</v>
      </c>
      <c r="BH2">
        <v>15226</v>
      </c>
      <c r="BI2">
        <v>15226</v>
      </c>
      <c r="BJ2">
        <v>15227</v>
      </c>
      <c r="BK2">
        <v>15227</v>
      </c>
      <c r="BL2">
        <v>15227</v>
      </c>
      <c r="BM2">
        <v>15227</v>
      </c>
      <c r="BN2">
        <v>15227</v>
      </c>
      <c r="BO2">
        <v>15227</v>
      </c>
      <c r="BP2">
        <v>15227</v>
      </c>
      <c r="BQ2">
        <v>15227</v>
      </c>
      <c r="BR2">
        <v>15227</v>
      </c>
      <c r="BS2">
        <v>24017</v>
      </c>
      <c r="BT2">
        <v>24017</v>
      </c>
      <c r="BU2">
        <v>24017</v>
      </c>
      <c r="BV2">
        <v>24017</v>
      </c>
      <c r="BW2">
        <v>24017</v>
      </c>
      <c r="BX2">
        <v>24017</v>
      </c>
      <c r="BY2">
        <v>24017</v>
      </c>
      <c r="BZ2">
        <v>24018</v>
      </c>
      <c r="CA2">
        <v>24018</v>
      </c>
      <c r="CB2">
        <v>24018</v>
      </c>
      <c r="CC2">
        <v>24018</v>
      </c>
      <c r="CD2">
        <v>24018</v>
      </c>
      <c r="CE2">
        <v>24018</v>
      </c>
      <c r="CF2">
        <v>24705</v>
      </c>
      <c r="CG2">
        <v>24705</v>
      </c>
      <c r="CH2">
        <v>24705</v>
      </c>
      <c r="CI2">
        <v>24705</v>
      </c>
      <c r="CJ2">
        <v>24705</v>
      </c>
      <c r="CK2">
        <v>24705</v>
      </c>
      <c r="CL2">
        <v>77684</v>
      </c>
      <c r="CM2">
        <v>77684</v>
      </c>
      <c r="CN2">
        <v>99745</v>
      </c>
      <c r="CO2">
        <v>99745</v>
      </c>
      <c r="CP2">
        <v>99745</v>
      </c>
      <c r="CQ2">
        <v>99745</v>
      </c>
      <c r="CR2">
        <v>99745</v>
      </c>
    </row>
    <row r="3" spans="1:97" ht="21">
      <c r="A3" t="s">
        <v>109</v>
      </c>
      <c r="B3" s="1">
        <v>1.1000000000000001</v>
      </c>
      <c r="C3" s="1" t="s">
        <v>0</v>
      </c>
      <c r="D3">
        <v>2</v>
      </c>
      <c r="E3">
        <v>2</v>
      </c>
      <c r="F3">
        <v>2</v>
      </c>
      <c r="G3">
        <v>2</v>
      </c>
      <c r="H3">
        <v>1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1</v>
      </c>
      <c r="AB3">
        <v>1</v>
      </c>
      <c r="AC3">
        <v>2</v>
      </c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K3">
        <v>2</v>
      </c>
      <c r="AL3">
        <v>2</v>
      </c>
      <c r="AM3">
        <v>2</v>
      </c>
      <c r="AN3">
        <v>2</v>
      </c>
      <c r="AO3">
        <v>1</v>
      </c>
      <c r="AP3">
        <v>2</v>
      </c>
      <c r="AQ3">
        <v>2</v>
      </c>
      <c r="AR3">
        <v>1</v>
      </c>
      <c r="AS3">
        <v>2</v>
      </c>
      <c r="AT3">
        <v>2</v>
      </c>
      <c r="AU3">
        <v>2</v>
      </c>
      <c r="AV3">
        <v>2</v>
      </c>
      <c r="AW3">
        <v>2</v>
      </c>
      <c r="AX3">
        <v>2</v>
      </c>
      <c r="AY3">
        <v>2</v>
      </c>
      <c r="AZ3">
        <v>2</v>
      </c>
      <c r="BA3">
        <v>2</v>
      </c>
      <c r="BB3">
        <v>2</v>
      </c>
      <c r="BC3">
        <v>2</v>
      </c>
      <c r="BD3">
        <v>2</v>
      </c>
      <c r="BE3">
        <v>2</v>
      </c>
      <c r="BF3">
        <v>2</v>
      </c>
      <c r="BG3">
        <v>1</v>
      </c>
      <c r="BH3">
        <v>2</v>
      </c>
      <c r="BI3">
        <v>2</v>
      </c>
      <c r="BJ3">
        <v>2</v>
      </c>
      <c r="BK3">
        <v>2</v>
      </c>
      <c r="BL3">
        <v>2</v>
      </c>
      <c r="BM3">
        <v>2</v>
      </c>
      <c r="BN3">
        <v>2</v>
      </c>
      <c r="BO3">
        <v>2</v>
      </c>
      <c r="BP3">
        <v>2</v>
      </c>
      <c r="BQ3">
        <v>2</v>
      </c>
      <c r="BR3">
        <v>2</v>
      </c>
      <c r="BS3">
        <v>2</v>
      </c>
      <c r="BT3">
        <v>2</v>
      </c>
      <c r="BU3">
        <v>2</v>
      </c>
      <c r="BV3">
        <v>2</v>
      </c>
      <c r="BW3">
        <v>2</v>
      </c>
      <c r="BX3">
        <v>2</v>
      </c>
      <c r="BY3">
        <v>2</v>
      </c>
      <c r="BZ3">
        <v>2</v>
      </c>
      <c r="CA3">
        <v>2</v>
      </c>
      <c r="CB3">
        <v>2</v>
      </c>
      <c r="CC3">
        <v>2</v>
      </c>
      <c r="CD3">
        <v>2</v>
      </c>
      <c r="CE3">
        <v>1</v>
      </c>
      <c r="CF3">
        <v>2</v>
      </c>
      <c r="CG3">
        <v>2</v>
      </c>
      <c r="CH3">
        <v>2</v>
      </c>
      <c r="CI3">
        <v>2</v>
      </c>
      <c r="CJ3">
        <v>2</v>
      </c>
      <c r="CK3">
        <v>2</v>
      </c>
      <c r="CL3">
        <v>1</v>
      </c>
      <c r="CM3">
        <v>2</v>
      </c>
      <c r="CN3">
        <v>2</v>
      </c>
      <c r="CO3">
        <v>2</v>
      </c>
      <c r="CP3">
        <v>2</v>
      </c>
      <c r="CQ3">
        <v>2</v>
      </c>
      <c r="CR3">
        <v>2</v>
      </c>
    </row>
    <row r="4" spans="1:97" ht="21">
      <c r="A4" t="s">
        <v>110</v>
      </c>
      <c r="B4" s="1"/>
      <c r="C4" s="1" t="s">
        <v>1</v>
      </c>
      <c r="D4">
        <v>43</v>
      </c>
      <c r="E4">
        <v>37</v>
      </c>
      <c r="F4">
        <v>50</v>
      </c>
      <c r="G4">
        <v>51</v>
      </c>
      <c r="H4">
        <v>37</v>
      </c>
      <c r="I4">
        <v>34</v>
      </c>
      <c r="J4">
        <v>41</v>
      </c>
      <c r="K4">
        <v>40</v>
      </c>
      <c r="L4">
        <v>39</v>
      </c>
      <c r="M4">
        <v>49</v>
      </c>
      <c r="N4">
        <v>30</v>
      </c>
      <c r="O4">
        <v>45</v>
      </c>
      <c r="P4">
        <v>43</v>
      </c>
      <c r="Q4">
        <v>31</v>
      </c>
      <c r="R4">
        <v>39</v>
      </c>
      <c r="S4">
        <v>43</v>
      </c>
      <c r="T4">
        <v>25</v>
      </c>
      <c r="U4">
        <v>26</v>
      </c>
      <c r="V4">
        <v>30</v>
      </c>
      <c r="W4">
        <v>28</v>
      </c>
      <c r="X4">
        <v>26</v>
      </c>
      <c r="Y4">
        <v>36</v>
      </c>
      <c r="Z4">
        <v>42</v>
      </c>
      <c r="AA4">
        <v>29</v>
      </c>
      <c r="AB4" t="s">
        <v>106</v>
      </c>
      <c r="AC4">
        <v>40</v>
      </c>
      <c r="AD4">
        <v>37</v>
      </c>
      <c r="AE4">
        <v>33</v>
      </c>
      <c r="AF4">
        <v>39</v>
      </c>
      <c r="AG4">
        <v>39</v>
      </c>
      <c r="AH4">
        <v>27</v>
      </c>
      <c r="AI4">
        <v>46</v>
      </c>
      <c r="AJ4">
        <v>40</v>
      </c>
      <c r="AK4">
        <v>26</v>
      </c>
      <c r="AL4">
        <v>50</v>
      </c>
      <c r="AM4">
        <v>42</v>
      </c>
      <c r="AN4">
        <v>46</v>
      </c>
      <c r="AO4">
        <v>46</v>
      </c>
      <c r="AP4">
        <v>43</v>
      </c>
      <c r="AQ4">
        <v>41</v>
      </c>
      <c r="AR4">
        <v>26</v>
      </c>
      <c r="AS4">
        <v>29</v>
      </c>
      <c r="AT4">
        <v>27</v>
      </c>
      <c r="AU4" t="s">
        <v>106</v>
      </c>
      <c r="AV4">
        <v>26</v>
      </c>
      <c r="AW4">
        <v>37</v>
      </c>
      <c r="AX4">
        <v>33</v>
      </c>
      <c r="AY4">
        <v>40</v>
      </c>
      <c r="AZ4">
        <v>48</v>
      </c>
      <c r="BA4">
        <v>30</v>
      </c>
      <c r="BB4">
        <v>28</v>
      </c>
      <c r="BC4">
        <v>42</v>
      </c>
      <c r="BD4" t="s">
        <v>106</v>
      </c>
      <c r="BE4">
        <v>41</v>
      </c>
      <c r="BF4">
        <v>39</v>
      </c>
      <c r="BG4" t="s">
        <v>106</v>
      </c>
      <c r="BH4">
        <v>37</v>
      </c>
      <c r="BI4">
        <v>36</v>
      </c>
      <c r="BJ4">
        <v>42</v>
      </c>
      <c r="BK4">
        <v>40</v>
      </c>
      <c r="BL4">
        <v>38</v>
      </c>
      <c r="BM4" t="s">
        <v>106</v>
      </c>
      <c r="BN4">
        <v>45</v>
      </c>
      <c r="BO4">
        <v>40</v>
      </c>
      <c r="BP4">
        <v>48</v>
      </c>
      <c r="BQ4">
        <v>42</v>
      </c>
      <c r="BR4">
        <v>41</v>
      </c>
      <c r="BS4">
        <v>46</v>
      </c>
      <c r="BT4">
        <v>39</v>
      </c>
      <c r="BU4">
        <v>45</v>
      </c>
      <c r="BV4" t="s">
        <v>106</v>
      </c>
      <c r="BW4">
        <v>38</v>
      </c>
      <c r="BX4">
        <v>50</v>
      </c>
      <c r="BY4">
        <v>53</v>
      </c>
      <c r="BZ4">
        <v>39</v>
      </c>
      <c r="CA4">
        <v>50</v>
      </c>
      <c r="CB4" t="s">
        <v>106</v>
      </c>
      <c r="CC4">
        <v>54</v>
      </c>
      <c r="CD4">
        <v>51</v>
      </c>
      <c r="CE4">
        <v>38</v>
      </c>
      <c r="CF4">
        <v>44</v>
      </c>
      <c r="CG4">
        <v>49</v>
      </c>
      <c r="CH4">
        <v>48</v>
      </c>
      <c r="CI4">
        <v>49</v>
      </c>
      <c r="CJ4">
        <v>41</v>
      </c>
      <c r="CK4">
        <v>42</v>
      </c>
      <c r="CL4">
        <v>27</v>
      </c>
      <c r="CM4">
        <v>54</v>
      </c>
      <c r="CN4">
        <v>42</v>
      </c>
      <c r="CO4">
        <v>51</v>
      </c>
      <c r="CP4">
        <v>54</v>
      </c>
      <c r="CQ4">
        <v>43</v>
      </c>
      <c r="CR4">
        <v>42</v>
      </c>
    </row>
    <row r="5" spans="1:97" ht="21">
      <c r="A5" t="s">
        <v>111</v>
      </c>
      <c r="B5" s="1">
        <v>1.2</v>
      </c>
      <c r="C5" s="1" t="s">
        <v>2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4</v>
      </c>
      <c r="W5">
        <v>4</v>
      </c>
      <c r="X5">
        <v>4</v>
      </c>
      <c r="Y5">
        <v>4</v>
      </c>
      <c r="Z5">
        <v>4</v>
      </c>
      <c r="AA5">
        <v>4</v>
      </c>
      <c r="AB5">
        <v>4</v>
      </c>
      <c r="AC5">
        <v>4</v>
      </c>
      <c r="AD5">
        <v>4</v>
      </c>
      <c r="AE5">
        <v>4</v>
      </c>
      <c r="AF5">
        <v>4</v>
      </c>
      <c r="AG5">
        <v>4</v>
      </c>
      <c r="AH5">
        <v>4</v>
      </c>
      <c r="AI5">
        <v>4</v>
      </c>
      <c r="AJ5">
        <v>4</v>
      </c>
      <c r="AK5">
        <v>4</v>
      </c>
      <c r="AL5">
        <v>4</v>
      </c>
      <c r="AM5">
        <v>4</v>
      </c>
      <c r="AN5">
        <v>4</v>
      </c>
      <c r="AO5">
        <v>4</v>
      </c>
      <c r="AP5">
        <v>4</v>
      </c>
      <c r="AQ5">
        <v>4</v>
      </c>
      <c r="AR5">
        <v>4</v>
      </c>
      <c r="AS5">
        <v>4</v>
      </c>
      <c r="AT5">
        <v>4</v>
      </c>
      <c r="AU5">
        <v>4</v>
      </c>
      <c r="AV5">
        <v>4</v>
      </c>
      <c r="AW5">
        <v>4</v>
      </c>
      <c r="AX5">
        <v>4</v>
      </c>
      <c r="AY5">
        <v>4</v>
      </c>
      <c r="AZ5">
        <v>4</v>
      </c>
      <c r="BA5">
        <v>4</v>
      </c>
      <c r="BB5">
        <v>4</v>
      </c>
      <c r="BC5">
        <v>4</v>
      </c>
      <c r="BD5">
        <v>9</v>
      </c>
      <c r="BE5">
        <v>9</v>
      </c>
      <c r="BF5">
        <v>9</v>
      </c>
      <c r="BG5">
        <v>9</v>
      </c>
      <c r="BH5">
        <v>9</v>
      </c>
      <c r="BI5">
        <v>9</v>
      </c>
      <c r="BJ5">
        <v>9</v>
      </c>
      <c r="BK5">
        <v>9</v>
      </c>
      <c r="BL5">
        <v>9</v>
      </c>
      <c r="BM5">
        <v>9</v>
      </c>
      <c r="BN5">
        <v>9</v>
      </c>
      <c r="BO5">
        <v>9</v>
      </c>
      <c r="BP5">
        <v>9</v>
      </c>
      <c r="BQ5">
        <v>9</v>
      </c>
      <c r="BR5">
        <v>9</v>
      </c>
      <c r="BS5">
        <v>9</v>
      </c>
      <c r="BT5">
        <v>9</v>
      </c>
      <c r="BU5">
        <v>9</v>
      </c>
      <c r="BV5">
        <v>9</v>
      </c>
      <c r="BW5">
        <v>9</v>
      </c>
      <c r="BX5">
        <v>9</v>
      </c>
      <c r="BY5">
        <v>9</v>
      </c>
      <c r="BZ5">
        <v>9</v>
      </c>
      <c r="CA5">
        <v>9</v>
      </c>
      <c r="CB5">
        <v>9</v>
      </c>
      <c r="CC5">
        <v>9</v>
      </c>
      <c r="CD5">
        <v>9</v>
      </c>
      <c r="CE5">
        <v>9</v>
      </c>
      <c r="CF5">
        <v>9</v>
      </c>
      <c r="CG5">
        <v>9</v>
      </c>
      <c r="CH5">
        <v>9</v>
      </c>
      <c r="CI5">
        <v>9</v>
      </c>
      <c r="CJ5">
        <v>9</v>
      </c>
      <c r="CK5">
        <v>9</v>
      </c>
      <c r="CL5">
        <v>4</v>
      </c>
      <c r="CM5">
        <v>4</v>
      </c>
      <c r="CN5">
        <v>9</v>
      </c>
      <c r="CO5">
        <v>9</v>
      </c>
      <c r="CP5">
        <v>9</v>
      </c>
      <c r="CQ5">
        <v>9</v>
      </c>
      <c r="CR5">
        <v>9</v>
      </c>
    </row>
    <row r="6" spans="1:97" ht="21">
      <c r="A6" t="s">
        <v>112</v>
      </c>
      <c r="B6" s="1">
        <v>1.3</v>
      </c>
      <c r="C6" s="1" t="s">
        <v>3</v>
      </c>
      <c r="D6">
        <v>11</v>
      </c>
      <c r="E6">
        <v>11</v>
      </c>
      <c r="F6">
        <v>11</v>
      </c>
      <c r="G6">
        <v>11</v>
      </c>
      <c r="H6">
        <v>11</v>
      </c>
      <c r="I6">
        <v>11</v>
      </c>
      <c r="J6">
        <v>11</v>
      </c>
      <c r="K6">
        <v>11</v>
      </c>
      <c r="L6">
        <v>11</v>
      </c>
      <c r="M6">
        <v>11</v>
      </c>
      <c r="N6">
        <v>11</v>
      </c>
      <c r="O6">
        <v>11</v>
      </c>
      <c r="P6">
        <v>11</v>
      </c>
      <c r="Q6">
        <v>11</v>
      </c>
      <c r="R6">
        <v>11</v>
      </c>
      <c r="S6">
        <v>11</v>
      </c>
      <c r="T6">
        <v>11</v>
      </c>
      <c r="U6">
        <v>11</v>
      </c>
      <c r="V6">
        <v>11</v>
      </c>
      <c r="W6">
        <v>11</v>
      </c>
      <c r="X6">
        <v>11</v>
      </c>
      <c r="Y6">
        <v>11</v>
      </c>
      <c r="Z6">
        <v>11</v>
      </c>
      <c r="AA6">
        <v>11</v>
      </c>
      <c r="AB6">
        <v>11</v>
      </c>
      <c r="AC6">
        <v>11</v>
      </c>
      <c r="AD6">
        <v>11</v>
      </c>
      <c r="AE6">
        <v>11</v>
      </c>
      <c r="AF6">
        <v>11</v>
      </c>
      <c r="AG6">
        <v>11</v>
      </c>
      <c r="AH6">
        <v>11</v>
      </c>
      <c r="AI6">
        <v>11</v>
      </c>
      <c r="AJ6">
        <v>11</v>
      </c>
      <c r="AK6">
        <v>11</v>
      </c>
      <c r="AL6">
        <v>11</v>
      </c>
      <c r="AM6">
        <v>11</v>
      </c>
      <c r="AN6">
        <v>11</v>
      </c>
      <c r="AO6">
        <v>11</v>
      </c>
      <c r="AP6">
        <v>11</v>
      </c>
      <c r="AQ6">
        <v>11</v>
      </c>
      <c r="AR6">
        <v>11</v>
      </c>
      <c r="AS6">
        <v>11</v>
      </c>
      <c r="AT6">
        <v>11</v>
      </c>
      <c r="AU6">
        <v>11</v>
      </c>
      <c r="AV6">
        <v>11</v>
      </c>
      <c r="AW6">
        <v>11</v>
      </c>
      <c r="AX6">
        <v>11</v>
      </c>
      <c r="AY6">
        <v>11</v>
      </c>
      <c r="AZ6">
        <v>11</v>
      </c>
      <c r="BA6">
        <v>11</v>
      </c>
      <c r="BB6">
        <v>11</v>
      </c>
      <c r="BC6">
        <v>11</v>
      </c>
      <c r="BD6">
        <v>11</v>
      </c>
      <c r="BE6">
        <v>11</v>
      </c>
      <c r="BF6">
        <v>11</v>
      </c>
      <c r="BG6">
        <v>11</v>
      </c>
      <c r="BH6">
        <v>11</v>
      </c>
      <c r="BI6">
        <v>11</v>
      </c>
      <c r="BJ6">
        <v>11</v>
      </c>
      <c r="BK6">
        <v>11</v>
      </c>
      <c r="BL6">
        <v>11</v>
      </c>
      <c r="BM6">
        <v>11</v>
      </c>
      <c r="BN6">
        <v>11</v>
      </c>
      <c r="BO6">
        <v>11</v>
      </c>
      <c r="BP6">
        <v>11</v>
      </c>
      <c r="BQ6">
        <v>11</v>
      </c>
      <c r="BR6">
        <v>11</v>
      </c>
      <c r="BS6">
        <v>11</v>
      </c>
      <c r="BT6">
        <v>11</v>
      </c>
      <c r="BU6">
        <v>11</v>
      </c>
      <c r="BV6">
        <v>11</v>
      </c>
      <c r="BW6">
        <v>11</v>
      </c>
      <c r="BX6">
        <v>11</v>
      </c>
      <c r="BY6">
        <v>11</v>
      </c>
      <c r="BZ6">
        <v>11</v>
      </c>
      <c r="CA6">
        <v>11</v>
      </c>
      <c r="CB6">
        <v>11</v>
      </c>
      <c r="CC6">
        <v>11</v>
      </c>
      <c r="CD6">
        <v>11</v>
      </c>
      <c r="CE6">
        <v>11</v>
      </c>
      <c r="CF6">
        <v>11</v>
      </c>
      <c r="CG6">
        <v>11</v>
      </c>
      <c r="CH6">
        <v>11</v>
      </c>
      <c r="CI6">
        <v>11</v>
      </c>
      <c r="CJ6">
        <v>11</v>
      </c>
      <c r="CK6">
        <v>11</v>
      </c>
      <c r="CL6">
        <v>11</v>
      </c>
      <c r="CM6">
        <v>11</v>
      </c>
      <c r="CN6">
        <v>11</v>
      </c>
      <c r="CO6">
        <v>11</v>
      </c>
      <c r="CP6">
        <v>11</v>
      </c>
      <c r="CQ6">
        <v>11</v>
      </c>
      <c r="CR6">
        <v>11</v>
      </c>
    </row>
    <row r="7" spans="1:97" ht="21">
      <c r="A7" t="s">
        <v>113</v>
      </c>
      <c r="B7" s="1">
        <v>1.4</v>
      </c>
      <c r="C7" s="1" t="s">
        <v>4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</row>
    <row r="8" spans="1:97" ht="21">
      <c r="A8" t="s">
        <v>114</v>
      </c>
      <c r="B8" s="1">
        <v>1.5</v>
      </c>
      <c r="C8" s="1" t="s">
        <v>5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1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2</v>
      </c>
      <c r="BM8">
        <v>2</v>
      </c>
      <c r="BN8">
        <v>2</v>
      </c>
      <c r="BO8">
        <v>2</v>
      </c>
      <c r="BP8">
        <v>2</v>
      </c>
      <c r="BQ8">
        <v>2</v>
      </c>
      <c r="BR8">
        <v>2</v>
      </c>
      <c r="BS8">
        <v>2</v>
      </c>
      <c r="BT8">
        <v>1</v>
      </c>
      <c r="BU8">
        <v>2</v>
      </c>
      <c r="BV8">
        <v>2</v>
      </c>
      <c r="BW8">
        <v>2</v>
      </c>
      <c r="BX8">
        <v>2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2</v>
      </c>
      <c r="CN8">
        <v>2</v>
      </c>
      <c r="CO8">
        <v>2</v>
      </c>
      <c r="CP8">
        <v>2</v>
      </c>
      <c r="CQ8">
        <v>2</v>
      </c>
      <c r="CR8">
        <v>2</v>
      </c>
    </row>
    <row r="9" spans="1:97" ht="21">
      <c r="A9" t="s">
        <v>115</v>
      </c>
      <c r="B9" s="1">
        <v>1.6</v>
      </c>
      <c r="C9" s="1" t="s">
        <v>6</v>
      </c>
      <c r="D9">
        <v>12</v>
      </c>
      <c r="E9">
        <v>12</v>
      </c>
      <c r="F9">
        <v>12</v>
      </c>
      <c r="G9">
        <v>12</v>
      </c>
      <c r="H9">
        <v>12</v>
      </c>
      <c r="I9">
        <v>12</v>
      </c>
      <c r="J9">
        <v>12</v>
      </c>
      <c r="K9">
        <v>12</v>
      </c>
      <c r="L9">
        <v>12</v>
      </c>
      <c r="M9">
        <v>12</v>
      </c>
      <c r="N9">
        <v>12</v>
      </c>
      <c r="O9">
        <v>12</v>
      </c>
      <c r="P9">
        <v>12</v>
      </c>
      <c r="Q9">
        <v>12</v>
      </c>
      <c r="R9">
        <v>12</v>
      </c>
      <c r="S9">
        <v>12</v>
      </c>
      <c r="T9">
        <v>12</v>
      </c>
      <c r="U9">
        <v>12</v>
      </c>
      <c r="V9">
        <v>12</v>
      </c>
      <c r="W9">
        <v>12</v>
      </c>
      <c r="X9">
        <v>12</v>
      </c>
      <c r="Y9">
        <v>99</v>
      </c>
      <c r="Z9">
        <v>12</v>
      </c>
      <c r="AA9">
        <v>12</v>
      </c>
      <c r="AB9">
        <v>12</v>
      </c>
      <c r="AC9">
        <v>12</v>
      </c>
      <c r="AD9">
        <v>12</v>
      </c>
      <c r="AE9">
        <v>12</v>
      </c>
      <c r="AF9">
        <v>12</v>
      </c>
      <c r="AG9">
        <v>99</v>
      </c>
      <c r="AH9">
        <v>12</v>
      </c>
      <c r="AI9">
        <v>12</v>
      </c>
      <c r="AJ9">
        <v>12</v>
      </c>
      <c r="AK9">
        <v>12</v>
      </c>
      <c r="AL9">
        <v>12</v>
      </c>
      <c r="AM9">
        <v>12</v>
      </c>
      <c r="AN9">
        <v>12</v>
      </c>
      <c r="AO9">
        <v>12</v>
      </c>
      <c r="AP9">
        <v>12</v>
      </c>
      <c r="AQ9">
        <v>12</v>
      </c>
      <c r="AR9">
        <v>12</v>
      </c>
      <c r="AS9">
        <v>12</v>
      </c>
      <c r="AT9">
        <v>12</v>
      </c>
      <c r="AU9">
        <v>99</v>
      </c>
      <c r="AV9">
        <v>12</v>
      </c>
      <c r="AW9">
        <v>12</v>
      </c>
      <c r="AX9">
        <v>12</v>
      </c>
      <c r="AY9">
        <v>12</v>
      </c>
      <c r="AZ9">
        <v>12</v>
      </c>
      <c r="BA9">
        <v>12</v>
      </c>
      <c r="BB9">
        <v>12</v>
      </c>
      <c r="BC9">
        <v>12</v>
      </c>
      <c r="BD9">
        <v>12</v>
      </c>
      <c r="BE9">
        <v>12</v>
      </c>
      <c r="BF9">
        <v>12</v>
      </c>
      <c r="BG9">
        <v>12</v>
      </c>
      <c r="BH9">
        <v>12</v>
      </c>
      <c r="BI9">
        <v>12</v>
      </c>
      <c r="BJ9">
        <v>12</v>
      </c>
      <c r="BK9">
        <v>12</v>
      </c>
      <c r="BL9">
        <v>12</v>
      </c>
      <c r="BM9">
        <v>12</v>
      </c>
      <c r="BN9">
        <v>12</v>
      </c>
      <c r="BO9">
        <v>12</v>
      </c>
      <c r="BP9">
        <v>12</v>
      </c>
      <c r="BQ9">
        <v>12</v>
      </c>
      <c r="BR9">
        <v>12</v>
      </c>
      <c r="BS9">
        <v>12</v>
      </c>
      <c r="BT9">
        <v>12</v>
      </c>
      <c r="BU9">
        <v>12</v>
      </c>
      <c r="BV9">
        <v>12</v>
      </c>
      <c r="BW9">
        <v>12</v>
      </c>
      <c r="BX9">
        <v>12</v>
      </c>
      <c r="BY9">
        <v>12</v>
      </c>
      <c r="BZ9">
        <v>12</v>
      </c>
      <c r="CA9">
        <v>12</v>
      </c>
      <c r="CB9">
        <v>12</v>
      </c>
      <c r="CC9">
        <v>12</v>
      </c>
      <c r="CD9">
        <v>12</v>
      </c>
      <c r="CE9">
        <v>12</v>
      </c>
      <c r="CF9">
        <v>12</v>
      </c>
      <c r="CG9">
        <v>12</v>
      </c>
      <c r="CH9">
        <v>12</v>
      </c>
      <c r="CI9">
        <v>12</v>
      </c>
      <c r="CJ9">
        <v>12</v>
      </c>
      <c r="CK9">
        <v>12</v>
      </c>
      <c r="CL9">
        <v>12</v>
      </c>
      <c r="CM9">
        <v>99</v>
      </c>
      <c r="CN9">
        <v>12</v>
      </c>
      <c r="CO9">
        <v>12</v>
      </c>
      <c r="CP9">
        <v>12</v>
      </c>
      <c r="CQ9">
        <v>12</v>
      </c>
      <c r="CR9">
        <v>12</v>
      </c>
    </row>
    <row r="10" spans="1:97" ht="21">
      <c r="A10" t="s">
        <v>116</v>
      </c>
      <c r="B10" s="1">
        <v>1.7</v>
      </c>
      <c r="C10" s="1" t="s">
        <v>7</v>
      </c>
      <c r="D10">
        <v>20</v>
      </c>
      <c r="E10">
        <v>18</v>
      </c>
      <c r="F10">
        <v>8</v>
      </c>
      <c r="G10">
        <v>7</v>
      </c>
      <c r="H10">
        <v>15</v>
      </c>
      <c r="I10">
        <v>4</v>
      </c>
      <c r="J10">
        <v>12</v>
      </c>
      <c r="K10">
        <v>17</v>
      </c>
      <c r="L10">
        <v>17</v>
      </c>
      <c r="M10">
        <v>4</v>
      </c>
      <c r="N10">
        <v>4</v>
      </c>
      <c r="O10">
        <v>25</v>
      </c>
      <c r="P10">
        <v>22</v>
      </c>
      <c r="Q10">
        <v>4</v>
      </c>
      <c r="R10">
        <v>8</v>
      </c>
      <c r="S10">
        <v>7</v>
      </c>
      <c r="T10">
        <v>4</v>
      </c>
      <c r="U10">
        <v>5</v>
      </c>
      <c r="V10">
        <v>4</v>
      </c>
      <c r="W10">
        <v>4</v>
      </c>
      <c r="X10">
        <v>4</v>
      </c>
      <c r="Y10">
        <v>13</v>
      </c>
      <c r="Z10">
        <v>10</v>
      </c>
      <c r="AA10">
        <v>4</v>
      </c>
      <c r="AB10">
        <v>4</v>
      </c>
      <c r="AC10">
        <v>19</v>
      </c>
      <c r="AD10">
        <v>10</v>
      </c>
      <c r="AE10">
        <v>4</v>
      </c>
      <c r="AF10">
        <v>4</v>
      </c>
      <c r="AG10">
        <v>16</v>
      </c>
      <c r="AH10">
        <v>4</v>
      </c>
      <c r="AI10">
        <v>18</v>
      </c>
      <c r="AJ10">
        <v>4</v>
      </c>
      <c r="AK10">
        <v>4</v>
      </c>
      <c r="AL10">
        <v>7</v>
      </c>
      <c r="AM10">
        <v>3</v>
      </c>
      <c r="AN10">
        <v>4</v>
      </c>
      <c r="AO10">
        <v>22</v>
      </c>
      <c r="AP10">
        <v>19</v>
      </c>
      <c r="AQ10">
        <v>1</v>
      </c>
      <c r="AR10">
        <v>4</v>
      </c>
      <c r="AS10">
        <v>5</v>
      </c>
      <c r="AT10">
        <v>4</v>
      </c>
      <c r="AU10">
        <v>4</v>
      </c>
      <c r="AV10">
        <v>4</v>
      </c>
      <c r="AW10">
        <v>15</v>
      </c>
      <c r="AX10">
        <v>11</v>
      </c>
      <c r="AY10">
        <v>4</v>
      </c>
      <c r="AZ10">
        <v>10</v>
      </c>
      <c r="BA10">
        <v>4</v>
      </c>
      <c r="BB10">
        <v>4</v>
      </c>
      <c r="BC10">
        <v>11</v>
      </c>
      <c r="BD10">
        <v>1</v>
      </c>
      <c r="BE10">
        <v>3</v>
      </c>
      <c r="BF10">
        <v>15</v>
      </c>
      <c r="BG10">
        <v>1</v>
      </c>
      <c r="BH10">
        <v>14</v>
      </c>
      <c r="BI10">
        <v>13</v>
      </c>
      <c r="BJ10">
        <v>7</v>
      </c>
      <c r="BK10">
        <v>7</v>
      </c>
      <c r="BL10">
        <v>4</v>
      </c>
      <c r="BM10">
        <v>4</v>
      </c>
      <c r="BN10">
        <v>22</v>
      </c>
      <c r="BO10">
        <v>7</v>
      </c>
      <c r="BP10">
        <v>11</v>
      </c>
      <c r="BQ10">
        <v>10</v>
      </c>
      <c r="BR10">
        <v>5</v>
      </c>
      <c r="BS10">
        <v>2</v>
      </c>
      <c r="BT10">
        <v>3</v>
      </c>
      <c r="BU10">
        <v>4</v>
      </c>
      <c r="BV10">
        <v>3</v>
      </c>
      <c r="BW10">
        <v>5</v>
      </c>
      <c r="BX10">
        <v>30</v>
      </c>
      <c r="BY10">
        <v>5</v>
      </c>
      <c r="BZ10">
        <v>3</v>
      </c>
      <c r="CA10">
        <v>3</v>
      </c>
      <c r="CB10">
        <v>15</v>
      </c>
      <c r="CC10" t="s">
        <v>106</v>
      </c>
      <c r="CD10">
        <v>14</v>
      </c>
      <c r="CE10">
        <v>4</v>
      </c>
      <c r="CF10">
        <v>4</v>
      </c>
      <c r="CG10">
        <v>28</v>
      </c>
      <c r="CH10">
        <v>10</v>
      </c>
      <c r="CI10">
        <v>4</v>
      </c>
      <c r="CJ10">
        <v>10</v>
      </c>
      <c r="CK10">
        <v>20</v>
      </c>
      <c r="CL10">
        <v>4</v>
      </c>
      <c r="CM10">
        <v>6</v>
      </c>
      <c r="CN10">
        <v>5</v>
      </c>
      <c r="CO10">
        <v>20</v>
      </c>
      <c r="CP10">
        <v>8</v>
      </c>
      <c r="CQ10">
        <v>4</v>
      </c>
      <c r="CR10">
        <v>12</v>
      </c>
    </row>
    <row r="11" spans="1:97" ht="21">
      <c r="B11" s="2" t="s">
        <v>8</v>
      </c>
      <c r="C11" s="2"/>
      <c r="D11" s="17" t="s">
        <v>9</v>
      </c>
      <c r="E11" s="21"/>
      <c r="F11" s="21"/>
      <c r="G11" s="21"/>
      <c r="H11" s="21"/>
      <c r="I11" s="21"/>
      <c r="J11" s="20">
        <f>CT26</f>
        <v>30.107526881720432</v>
      </c>
      <c r="CS11" s="19"/>
    </row>
    <row r="12" spans="1:97" ht="42">
      <c r="A12" t="s">
        <v>117</v>
      </c>
      <c r="B12" s="3">
        <v>2.1</v>
      </c>
      <c r="C12" s="4" t="s">
        <v>10</v>
      </c>
      <c r="D12">
        <v>3</v>
      </c>
      <c r="E12">
        <v>3</v>
      </c>
      <c r="F12">
        <v>3</v>
      </c>
      <c r="G12">
        <v>4</v>
      </c>
      <c r="H12">
        <v>2</v>
      </c>
      <c r="I12">
        <v>3</v>
      </c>
      <c r="J12">
        <v>3</v>
      </c>
      <c r="K12">
        <v>4</v>
      </c>
      <c r="L12">
        <v>2</v>
      </c>
      <c r="M12">
        <v>4</v>
      </c>
      <c r="N12">
        <v>5</v>
      </c>
      <c r="O12">
        <v>4</v>
      </c>
      <c r="P12">
        <v>2</v>
      </c>
      <c r="Q12">
        <v>4</v>
      </c>
      <c r="R12">
        <v>4</v>
      </c>
      <c r="S12">
        <v>4</v>
      </c>
      <c r="T12">
        <v>4</v>
      </c>
      <c r="U12">
        <v>1</v>
      </c>
      <c r="V12">
        <v>4</v>
      </c>
      <c r="W12">
        <v>4</v>
      </c>
      <c r="X12">
        <v>4</v>
      </c>
      <c r="Y12">
        <v>4</v>
      </c>
      <c r="Z12">
        <v>4</v>
      </c>
      <c r="AA12">
        <v>5</v>
      </c>
      <c r="AB12">
        <v>3</v>
      </c>
      <c r="AC12">
        <v>3</v>
      </c>
      <c r="AD12">
        <v>3</v>
      </c>
      <c r="AE12">
        <v>2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1</v>
      </c>
      <c r="AS12">
        <v>3</v>
      </c>
      <c r="AT12">
        <v>1</v>
      </c>
      <c r="AU12">
        <v>1</v>
      </c>
      <c r="AV12">
        <v>4</v>
      </c>
      <c r="AW12">
        <v>4</v>
      </c>
      <c r="AX12">
        <v>2</v>
      </c>
      <c r="AY12">
        <v>2</v>
      </c>
      <c r="AZ12">
        <v>5</v>
      </c>
      <c r="BA12">
        <v>4</v>
      </c>
      <c r="BB12">
        <v>4</v>
      </c>
      <c r="BC12">
        <v>3</v>
      </c>
      <c r="BD12">
        <v>4</v>
      </c>
      <c r="BE12">
        <v>3</v>
      </c>
      <c r="BF12">
        <v>3</v>
      </c>
      <c r="BG12">
        <v>3</v>
      </c>
      <c r="BH12">
        <v>3</v>
      </c>
      <c r="BI12">
        <v>4</v>
      </c>
      <c r="BJ12">
        <v>3</v>
      </c>
      <c r="BK12">
        <v>4</v>
      </c>
      <c r="BL12">
        <v>4</v>
      </c>
      <c r="BM12">
        <v>3</v>
      </c>
      <c r="BN12">
        <v>4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4</v>
      </c>
      <c r="BU12">
        <v>3</v>
      </c>
      <c r="BV12">
        <v>3</v>
      </c>
      <c r="BW12">
        <v>3</v>
      </c>
      <c r="BX12">
        <v>3</v>
      </c>
      <c r="BY12">
        <v>2</v>
      </c>
      <c r="BZ12">
        <v>4</v>
      </c>
      <c r="CA12">
        <v>3</v>
      </c>
      <c r="CB12">
        <v>3</v>
      </c>
      <c r="CC12">
        <v>3</v>
      </c>
      <c r="CD12">
        <v>4</v>
      </c>
      <c r="CE12">
        <v>3</v>
      </c>
      <c r="CF12">
        <v>4</v>
      </c>
      <c r="CG12">
        <v>4</v>
      </c>
      <c r="CH12">
        <v>3</v>
      </c>
      <c r="CI12">
        <v>3</v>
      </c>
      <c r="CJ12">
        <v>3</v>
      </c>
      <c r="CK12">
        <v>3</v>
      </c>
      <c r="CL12">
        <v>4</v>
      </c>
      <c r="CM12">
        <v>4</v>
      </c>
      <c r="CN12">
        <v>3</v>
      </c>
      <c r="CO12">
        <v>3</v>
      </c>
      <c r="CP12">
        <v>4</v>
      </c>
      <c r="CQ12">
        <v>4</v>
      </c>
      <c r="CR12">
        <v>4</v>
      </c>
    </row>
    <row r="13" spans="1:97" ht="84">
      <c r="A13" t="s">
        <v>118</v>
      </c>
      <c r="B13" s="3">
        <v>2.2000000000000002</v>
      </c>
      <c r="C13" s="4" t="s">
        <v>11</v>
      </c>
      <c r="D13">
        <v>3</v>
      </c>
      <c r="E13">
        <v>3</v>
      </c>
      <c r="F13">
        <v>4</v>
      </c>
      <c r="G13">
        <v>3</v>
      </c>
      <c r="H13">
        <v>3</v>
      </c>
      <c r="I13">
        <v>3</v>
      </c>
      <c r="J13">
        <v>3</v>
      </c>
      <c r="K13">
        <v>4</v>
      </c>
      <c r="L13">
        <v>1</v>
      </c>
      <c r="M13">
        <v>3</v>
      </c>
      <c r="N13">
        <v>4</v>
      </c>
      <c r="O13">
        <v>4</v>
      </c>
      <c r="P13">
        <v>2</v>
      </c>
      <c r="Q13">
        <v>5</v>
      </c>
      <c r="R13">
        <v>4</v>
      </c>
      <c r="S13">
        <v>4</v>
      </c>
      <c r="T13">
        <v>4</v>
      </c>
      <c r="U13">
        <v>2</v>
      </c>
      <c r="V13">
        <v>4</v>
      </c>
      <c r="W13">
        <v>4</v>
      </c>
      <c r="X13">
        <v>4</v>
      </c>
      <c r="Y13">
        <v>4</v>
      </c>
      <c r="Z13">
        <v>4</v>
      </c>
      <c r="AA13">
        <v>5</v>
      </c>
      <c r="AB13">
        <v>4</v>
      </c>
      <c r="AC13">
        <v>3</v>
      </c>
      <c r="AD13">
        <v>4</v>
      </c>
      <c r="AE13">
        <v>4</v>
      </c>
      <c r="AF13">
        <v>5</v>
      </c>
      <c r="AG13">
        <v>3</v>
      </c>
      <c r="AH13">
        <v>3</v>
      </c>
      <c r="AI13">
        <v>4</v>
      </c>
      <c r="AJ13">
        <v>4</v>
      </c>
      <c r="AK13">
        <v>4</v>
      </c>
      <c r="AL13">
        <v>3</v>
      </c>
      <c r="AM13">
        <v>2</v>
      </c>
      <c r="AN13">
        <v>3</v>
      </c>
      <c r="AO13">
        <v>2</v>
      </c>
      <c r="AP13">
        <v>3</v>
      </c>
      <c r="AQ13">
        <v>3</v>
      </c>
      <c r="AR13">
        <v>3</v>
      </c>
      <c r="AS13">
        <v>5</v>
      </c>
      <c r="AT13">
        <v>3</v>
      </c>
      <c r="AU13">
        <v>3</v>
      </c>
      <c r="AV13">
        <v>4</v>
      </c>
      <c r="AW13">
        <v>4</v>
      </c>
      <c r="AX13">
        <v>3</v>
      </c>
      <c r="AY13">
        <v>3</v>
      </c>
      <c r="AZ13">
        <v>5</v>
      </c>
      <c r="BA13">
        <v>5</v>
      </c>
      <c r="BB13">
        <v>4</v>
      </c>
      <c r="BC13">
        <v>3</v>
      </c>
      <c r="BD13">
        <v>4</v>
      </c>
      <c r="BE13">
        <v>3</v>
      </c>
      <c r="BF13">
        <v>2</v>
      </c>
      <c r="BG13">
        <v>3</v>
      </c>
      <c r="BH13">
        <v>4</v>
      </c>
      <c r="BI13">
        <v>4</v>
      </c>
      <c r="BJ13">
        <v>3</v>
      </c>
      <c r="BK13">
        <v>4</v>
      </c>
      <c r="BL13">
        <v>3</v>
      </c>
      <c r="BM13">
        <v>3</v>
      </c>
      <c r="BN13">
        <v>4</v>
      </c>
      <c r="BO13">
        <v>3</v>
      </c>
      <c r="BP13">
        <v>3</v>
      </c>
      <c r="BQ13">
        <v>3</v>
      </c>
      <c r="BR13">
        <v>3</v>
      </c>
      <c r="BS13">
        <v>3</v>
      </c>
      <c r="BT13">
        <v>4</v>
      </c>
      <c r="BU13">
        <v>3</v>
      </c>
      <c r="BV13">
        <v>3</v>
      </c>
      <c r="BW13">
        <v>3</v>
      </c>
      <c r="BX13">
        <v>4</v>
      </c>
      <c r="BY13">
        <v>3</v>
      </c>
      <c r="BZ13">
        <v>4</v>
      </c>
      <c r="CA13">
        <v>3</v>
      </c>
      <c r="CB13">
        <v>2</v>
      </c>
      <c r="CC13">
        <v>3</v>
      </c>
      <c r="CD13">
        <v>3</v>
      </c>
      <c r="CE13">
        <v>3</v>
      </c>
      <c r="CF13">
        <v>4</v>
      </c>
      <c r="CG13">
        <v>4</v>
      </c>
      <c r="CH13">
        <v>3</v>
      </c>
      <c r="CI13">
        <v>4</v>
      </c>
      <c r="CJ13">
        <v>3</v>
      </c>
      <c r="CK13">
        <v>5</v>
      </c>
      <c r="CL13">
        <v>4</v>
      </c>
      <c r="CM13">
        <v>4</v>
      </c>
      <c r="CN13">
        <v>3</v>
      </c>
      <c r="CO13">
        <v>3</v>
      </c>
      <c r="CP13">
        <v>3</v>
      </c>
      <c r="CQ13">
        <v>4</v>
      </c>
      <c r="CR13">
        <v>4</v>
      </c>
    </row>
    <row r="14" spans="1:97" ht="42">
      <c r="A14" t="s">
        <v>119</v>
      </c>
      <c r="B14" s="3">
        <v>2.2999999999999998</v>
      </c>
      <c r="C14" s="4" t="s">
        <v>12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5</v>
      </c>
      <c r="L14">
        <v>3</v>
      </c>
      <c r="M14">
        <v>4</v>
      </c>
      <c r="N14">
        <v>4</v>
      </c>
      <c r="O14">
        <v>4</v>
      </c>
      <c r="P14">
        <v>3</v>
      </c>
      <c r="Q14">
        <v>4</v>
      </c>
      <c r="R14">
        <v>4</v>
      </c>
      <c r="S14">
        <v>4</v>
      </c>
      <c r="T14">
        <v>4</v>
      </c>
      <c r="U14">
        <v>2</v>
      </c>
      <c r="V14">
        <v>4</v>
      </c>
      <c r="W14">
        <v>4</v>
      </c>
      <c r="X14">
        <v>4</v>
      </c>
      <c r="Y14">
        <v>4</v>
      </c>
      <c r="Z14">
        <v>4</v>
      </c>
      <c r="AA14">
        <v>5</v>
      </c>
      <c r="AB14">
        <v>4</v>
      </c>
      <c r="AC14">
        <v>3</v>
      </c>
      <c r="AD14">
        <v>3</v>
      </c>
      <c r="AE14">
        <v>4</v>
      </c>
      <c r="AF14">
        <v>4</v>
      </c>
      <c r="AG14">
        <v>3</v>
      </c>
      <c r="AH14">
        <v>3</v>
      </c>
      <c r="AI14">
        <v>4</v>
      </c>
      <c r="AJ14">
        <v>4</v>
      </c>
      <c r="AK14">
        <v>5</v>
      </c>
      <c r="AL14">
        <v>3</v>
      </c>
      <c r="AM14">
        <v>4</v>
      </c>
      <c r="AN14">
        <v>3</v>
      </c>
      <c r="AO14">
        <v>2</v>
      </c>
      <c r="AP14">
        <v>3</v>
      </c>
      <c r="AQ14">
        <v>3</v>
      </c>
      <c r="AR14">
        <v>3</v>
      </c>
      <c r="AS14">
        <v>4</v>
      </c>
      <c r="AT14">
        <v>3</v>
      </c>
      <c r="AU14">
        <v>3</v>
      </c>
      <c r="AV14">
        <v>4</v>
      </c>
      <c r="AW14">
        <v>4</v>
      </c>
      <c r="AX14">
        <v>4</v>
      </c>
      <c r="AY14">
        <v>4</v>
      </c>
      <c r="AZ14">
        <v>5</v>
      </c>
      <c r="BA14">
        <v>5</v>
      </c>
      <c r="BB14">
        <v>4</v>
      </c>
      <c r="BC14">
        <v>3</v>
      </c>
      <c r="BD14">
        <v>4</v>
      </c>
      <c r="BE14">
        <v>3</v>
      </c>
      <c r="BF14">
        <v>2</v>
      </c>
      <c r="BG14">
        <v>4</v>
      </c>
      <c r="BH14">
        <v>4</v>
      </c>
      <c r="BI14">
        <v>4</v>
      </c>
      <c r="BJ14">
        <v>4</v>
      </c>
      <c r="BK14">
        <v>4</v>
      </c>
      <c r="BL14">
        <v>4</v>
      </c>
      <c r="BM14">
        <v>4</v>
      </c>
      <c r="BN14">
        <v>4</v>
      </c>
      <c r="BO14">
        <v>4</v>
      </c>
      <c r="BP14">
        <v>4</v>
      </c>
      <c r="BQ14">
        <v>4</v>
      </c>
      <c r="BR14">
        <v>4</v>
      </c>
      <c r="BS14">
        <v>4</v>
      </c>
      <c r="BT14">
        <v>4</v>
      </c>
      <c r="BU14">
        <v>3</v>
      </c>
      <c r="BV14">
        <v>3</v>
      </c>
      <c r="BW14">
        <v>2</v>
      </c>
      <c r="BX14">
        <v>3</v>
      </c>
      <c r="BY14">
        <v>3</v>
      </c>
      <c r="BZ14">
        <v>4</v>
      </c>
      <c r="CA14">
        <v>4</v>
      </c>
      <c r="CB14">
        <v>0</v>
      </c>
      <c r="CC14">
        <v>3</v>
      </c>
      <c r="CD14">
        <v>3</v>
      </c>
      <c r="CE14">
        <v>3</v>
      </c>
      <c r="CF14">
        <v>4</v>
      </c>
      <c r="CG14">
        <v>4</v>
      </c>
      <c r="CH14">
        <v>4</v>
      </c>
      <c r="CI14">
        <v>4</v>
      </c>
      <c r="CJ14">
        <v>4</v>
      </c>
      <c r="CK14">
        <v>5</v>
      </c>
      <c r="CL14">
        <v>4</v>
      </c>
      <c r="CM14">
        <v>5</v>
      </c>
      <c r="CN14">
        <v>3</v>
      </c>
      <c r="CO14">
        <v>3</v>
      </c>
      <c r="CP14">
        <v>5</v>
      </c>
      <c r="CQ14">
        <v>4</v>
      </c>
      <c r="CR14">
        <v>4</v>
      </c>
    </row>
    <row r="15" spans="1:97" ht="63">
      <c r="A15" t="s">
        <v>120</v>
      </c>
      <c r="B15" s="3">
        <v>2.4</v>
      </c>
      <c r="C15" s="4" t="s">
        <v>13</v>
      </c>
      <c r="D15">
        <v>4</v>
      </c>
      <c r="E15">
        <v>4</v>
      </c>
      <c r="F15">
        <v>4</v>
      </c>
      <c r="G15">
        <v>4</v>
      </c>
      <c r="H15">
        <v>3</v>
      </c>
      <c r="I15">
        <v>4</v>
      </c>
      <c r="J15">
        <v>4</v>
      </c>
      <c r="K15">
        <v>4</v>
      </c>
      <c r="L15">
        <v>3</v>
      </c>
      <c r="M15">
        <v>4</v>
      </c>
      <c r="N15">
        <v>4</v>
      </c>
      <c r="O15">
        <v>4</v>
      </c>
      <c r="P15">
        <v>3</v>
      </c>
      <c r="Q15">
        <v>5</v>
      </c>
      <c r="R15">
        <v>4</v>
      </c>
      <c r="S15">
        <v>4</v>
      </c>
      <c r="T15">
        <v>0</v>
      </c>
      <c r="U15">
        <v>2</v>
      </c>
      <c r="V15">
        <v>4</v>
      </c>
      <c r="W15">
        <v>4</v>
      </c>
      <c r="X15">
        <v>5</v>
      </c>
      <c r="Y15">
        <v>4</v>
      </c>
      <c r="Z15">
        <v>4</v>
      </c>
      <c r="AA15">
        <v>5</v>
      </c>
      <c r="AB15">
        <v>4</v>
      </c>
      <c r="AC15">
        <v>3</v>
      </c>
      <c r="AD15">
        <v>3</v>
      </c>
      <c r="AE15">
        <v>4</v>
      </c>
      <c r="AF15">
        <v>4</v>
      </c>
      <c r="AG15">
        <v>3</v>
      </c>
      <c r="AH15">
        <v>3</v>
      </c>
      <c r="AI15">
        <v>4</v>
      </c>
      <c r="AJ15">
        <v>5</v>
      </c>
      <c r="AK15">
        <v>5</v>
      </c>
      <c r="AL15">
        <v>3</v>
      </c>
      <c r="AM15">
        <v>5</v>
      </c>
      <c r="AN15">
        <v>3</v>
      </c>
      <c r="AO15">
        <v>3</v>
      </c>
      <c r="AP15">
        <v>3</v>
      </c>
      <c r="AQ15">
        <v>3</v>
      </c>
      <c r="AR15">
        <v>3</v>
      </c>
      <c r="AS15">
        <v>3</v>
      </c>
      <c r="AT15">
        <v>3</v>
      </c>
      <c r="AU15">
        <v>3</v>
      </c>
      <c r="AV15">
        <v>4</v>
      </c>
      <c r="AW15">
        <v>4</v>
      </c>
      <c r="AX15">
        <v>4</v>
      </c>
      <c r="AY15">
        <v>4</v>
      </c>
      <c r="AZ15">
        <v>5</v>
      </c>
      <c r="BA15">
        <v>5</v>
      </c>
      <c r="BB15">
        <v>4</v>
      </c>
      <c r="BC15">
        <v>3</v>
      </c>
      <c r="BD15">
        <v>4</v>
      </c>
      <c r="BE15">
        <v>3</v>
      </c>
      <c r="BF15">
        <v>3</v>
      </c>
      <c r="BG15">
        <v>4</v>
      </c>
      <c r="BH15">
        <v>4</v>
      </c>
      <c r="BI15">
        <v>4</v>
      </c>
      <c r="BJ15">
        <v>4</v>
      </c>
      <c r="BK15">
        <v>4</v>
      </c>
      <c r="BL15">
        <v>4</v>
      </c>
      <c r="BM15">
        <v>4</v>
      </c>
      <c r="BN15">
        <v>4</v>
      </c>
      <c r="BO15">
        <v>4</v>
      </c>
      <c r="BP15">
        <v>4</v>
      </c>
      <c r="BQ15">
        <v>4</v>
      </c>
      <c r="BR15">
        <v>4</v>
      </c>
      <c r="BS15">
        <v>4</v>
      </c>
      <c r="BT15">
        <v>4</v>
      </c>
      <c r="BU15">
        <v>3</v>
      </c>
      <c r="BV15">
        <v>3</v>
      </c>
      <c r="BW15">
        <v>3</v>
      </c>
      <c r="BX15">
        <v>4</v>
      </c>
      <c r="BY15">
        <v>3</v>
      </c>
      <c r="BZ15">
        <v>4</v>
      </c>
      <c r="CA15">
        <v>4</v>
      </c>
      <c r="CB15">
        <v>4</v>
      </c>
      <c r="CC15">
        <v>4</v>
      </c>
      <c r="CD15">
        <v>3</v>
      </c>
      <c r="CE15">
        <v>3</v>
      </c>
      <c r="CF15">
        <v>4</v>
      </c>
      <c r="CG15">
        <v>4</v>
      </c>
      <c r="CH15">
        <v>4</v>
      </c>
      <c r="CI15">
        <v>4</v>
      </c>
      <c r="CJ15">
        <v>4</v>
      </c>
      <c r="CK15">
        <v>4</v>
      </c>
      <c r="CL15">
        <v>4</v>
      </c>
      <c r="CM15">
        <v>5</v>
      </c>
      <c r="CN15">
        <v>4</v>
      </c>
      <c r="CO15">
        <v>3</v>
      </c>
      <c r="CP15">
        <v>5</v>
      </c>
      <c r="CQ15">
        <v>4</v>
      </c>
      <c r="CR15">
        <v>4</v>
      </c>
    </row>
    <row r="16" spans="1:97" ht="42">
      <c r="A16" t="s">
        <v>121</v>
      </c>
      <c r="B16" s="3">
        <v>2.5</v>
      </c>
      <c r="C16" s="4" t="s">
        <v>14</v>
      </c>
      <c r="D16">
        <v>3</v>
      </c>
      <c r="E16">
        <v>3</v>
      </c>
      <c r="F16">
        <v>3</v>
      </c>
      <c r="G16">
        <v>4</v>
      </c>
      <c r="H16">
        <v>3</v>
      </c>
      <c r="I16">
        <v>3</v>
      </c>
      <c r="J16">
        <v>3</v>
      </c>
      <c r="K16">
        <v>4</v>
      </c>
      <c r="L16">
        <v>2</v>
      </c>
      <c r="M16">
        <v>4</v>
      </c>
      <c r="N16">
        <v>4</v>
      </c>
      <c r="O16">
        <v>4</v>
      </c>
      <c r="P16">
        <v>4</v>
      </c>
      <c r="Q16">
        <v>5</v>
      </c>
      <c r="R16">
        <v>4</v>
      </c>
      <c r="S16">
        <v>4</v>
      </c>
      <c r="T16">
        <v>3</v>
      </c>
      <c r="U16">
        <v>1</v>
      </c>
      <c r="V16">
        <v>4</v>
      </c>
      <c r="W16">
        <v>4</v>
      </c>
      <c r="X16">
        <v>4</v>
      </c>
      <c r="Y16">
        <v>4</v>
      </c>
      <c r="Z16">
        <v>4</v>
      </c>
      <c r="AA16">
        <v>5</v>
      </c>
      <c r="AB16">
        <v>4</v>
      </c>
      <c r="AC16">
        <v>3</v>
      </c>
      <c r="AD16">
        <v>4</v>
      </c>
      <c r="AE16">
        <v>4</v>
      </c>
      <c r="AF16">
        <v>4</v>
      </c>
      <c r="AG16">
        <v>3</v>
      </c>
      <c r="AH16">
        <v>3</v>
      </c>
      <c r="AI16">
        <v>4</v>
      </c>
      <c r="AJ16">
        <v>4</v>
      </c>
      <c r="AK16">
        <v>4</v>
      </c>
      <c r="AL16">
        <v>3</v>
      </c>
      <c r="AM16">
        <v>4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4</v>
      </c>
      <c r="AX16">
        <v>4</v>
      </c>
      <c r="AY16">
        <v>4</v>
      </c>
      <c r="AZ16">
        <v>5</v>
      </c>
      <c r="BA16">
        <v>5</v>
      </c>
      <c r="BB16">
        <v>4</v>
      </c>
      <c r="BC16">
        <v>3</v>
      </c>
      <c r="BD16">
        <v>4</v>
      </c>
      <c r="BE16">
        <v>3</v>
      </c>
      <c r="BF16">
        <v>3</v>
      </c>
      <c r="BG16">
        <v>4</v>
      </c>
      <c r="BH16">
        <v>4</v>
      </c>
      <c r="BI16">
        <v>4</v>
      </c>
      <c r="BJ16">
        <v>3</v>
      </c>
      <c r="BK16">
        <v>4</v>
      </c>
      <c r="BL16">
        <v>4</v>
      </c>
      <c r="BM16">
        <v>3</v>
      </c>
      <c r="BN16">
        <v>4</v>
      </c>
      <c r="BO16">
        <v>4</v>
      </c>
      <c r="BP16">
        <v>3</v>
      </c>
      <c r="BQ16">
        <v>3</v>
      </c>
      <c r="BR16">
        <v>3</v>
      </c>
      <c r="BS16">
        <v>4</v>
      </c>
      <c r="BT16">
        <v>4</v>
      </c>
      <c r="BU16">
        <v>3</v>
      </c>
      <c r="BV16">
        <v>3</v>
      </c>
      <c r="BW16">
        <v>4</v>
      </c>
      <c r="BX16">
        <v>5</v>
      </c>
      <c r="BY16">
        <v>3</v>
      </c>
      <c r="BZ16">
        <v>4</v>
      </c>
      <c r="CA16">
        <v>4</v>
      </c>
      <c r="CB16">
        <v>3</v>
      </c>
      <c r="CC16">
        <v>2</v>
      </c>
      <c r="CD16">
        <v>3</v>
      </c>
      <c r="CE16">
        <v>3</v>
      </c>
      <c r="CF16">
        <v>4</v>
      </c>
      <c r="CG16">
        <v>4</v>
      </c>
      <c r="CH16">
        <v>4</v>
      </c>
      <c r="CI16">
        <v>4</v>
      </c>
      <c r="CJ16">
        <v>4</v>
      </c>
      <c r="CK16">
        <v>4</v>
      </c>
      <c r="CL16">
        <v>4</v>
      </c>
      <c r="CM16">
        <v>5</v>
      </c>
      <c r="CN16">
        <v>3</v>
      </c>
      <c r="CO16">
        <v>3</v>
      </c>
      <c r="CP16">
        <v>4</v>
      </c>
      <c r="CQ16">
        <v>4</v>
      </c>
      <c r="CR16">
        <v>4</v>
      </c>
    </row>
    <row r="17" spans="1:98" ht="63">
      <c r="A17" t="s">
        <v>122</v>
      </c>
      <c r="B17" s="3">
        <v>2.6</v>
      </c>
      <c r="C17" s="4" t="s">
        <v>15</v>
      </c>
      <c r="D17">
        <v>3</v>
      </c>
      <c r="E17">
        <v>3</v>
      </c>
      <c r="F17">
        <v>3</v>
      </c>
      <c r="G17">
        <v>4</v>
      </c>
      <c r="H17">
        <v>3</v>
      </c>
      <c r="I17">
        <v>3</v>
      </c>
      <c r="J17">
        <v>3</v>
      </c>
      <c r="K17">
        <v>4</v>
      </c>
      <c r="L17">
        <v>2</v>
      </c>
      <c r="M17">
        <v>4</v>
      </c>
      <c r="N17">
        <v>4</v>
      </c>
      <c r="O17">
        <v>4</v>
      </c>
      <c r="P17">
        <v>3</v>
      </c>
      <c r="Q17">
        <v>5</v>
      </c>
      <c r="R17">
        <v>4</v>
      </c>
      <c r="S17">
        <v>4</v>
      </c>
      <c r="T17">
        <v>2</v>
      </c>
      <c r="U17">
        <v>2</v>
      </c>
      <c r="V17">
        <v>4</v>
      </c>
      <c r="W17">
        <v>4</v>
      </c>
      <c r="X17">
        <v>4</v>
      </c>
      <c r="Y17">
        <v>4</v>
      </c>
      <c r="Z17">
        <v>4</v>
      </c>
      <c r="AA17">
        <v>5</v>
      </c>
      <c r="AB17">
        <v>3</v>
      </c>
      <c r="AC17">
        <v>3</v>
      </c>
      <c r="AD17">
        <v>4</v>
      </c>
      <c r="AE17">
        <v>3</v>
      </c>
      <c r="AF17">
        <v>4</v>
      </c>
      <c r="AG17">
        <v>4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2</v>
      </c>
      <c r="AP17">
        <v>4</v>
      </c>
      <c r="AQ17">
        <v>3</v>
      </c>
      <c r="AR17">
        <v>2</v>
      </c>
      <c r="AS17">
        <v>4</v>
      </c>
      <c r="AT17">
        <v>2</v>
      </c>
      <c r="AU17">
        <v>2</v>
      </c>
      <c r="AV17">
        <v>4</v>
      </c>
      <c r="AW17">
        <v>4</v>
      </c>
      <c r="AX17">
        <v>2</v>
      </c>
      <c r="AY17">
        <v>2</v>
      </c>
      <c r="AZ17">
        <v>5</v>
      </c>
      <c r="BA17">
        <v>4</v>
      </c>
      <c r="BB17">
        <v>4</v>
      </c>
      <c r="BC17">
        <v>3</v>
      </c>
      <c r="BD17">
        <v>4</v>
      </c>
      <c r="BE17">
        <v>3</v>
      </c>
      <c r="BF17">
        <v>3</v>
      </c>
      <c r="BG17">
        <v>2</v>
      </c>
      <c r="BH17">
        <v>3</v>
      </c>
      <c r="BI17">
        <v>4</v>
      </c>
      <c r="BJ17">
        <v>3</v>
      </c>
      <c r="BK17">
        <v>4</v>
      </c>
      <c r="BL17">
        <v>4</v>
      </c>
      <c r="BM17">
        <v>3</v>
      </c>
      <c r="BN17">
        <v>3</v>
      </c>
      <c r="BO17">
        <v>4</v>
      </c>
      <c r="BP17">
        <v>4</v>
      </c>
      <c r="BQ17">
        <v>3</v>
      </c>
      <c r="BR17">
        <v>4</v>
      </c>
      <c r="BS17">
        <v>4</v>
      </c>
      <c r="BT17">
        <v>4</v>
      </c>
      <c r="BU17">
        <v>3</v>
      </c>
      <c r="BV17">
        <v>2</v>
      </c>
      <c r="BW17">
        <v>3</v>
      </c>
      <c r="BX17">
        <v>4</v>
      </c>
      <c r="BY17">
        <v>3</v>
      </c>
      <c r="BZ17">
        <v>4</v>
      </c>
      <c r="CA17">
        <v>3</v>
      </c>
      <c r="CB17">
        <v>3</v>
      </c>
      <c r="CC17">
        <v>3</v>
      </c>
      <c r="CD17">
        <v>3</v>
      </c>
      <c r="CE17">
        <v>3</v>
      </c>
      <c r="CF17">
        <v>4</v>
      </c>
      <c r="CG17">
        <v>4</v>
      </c>
      <c r="CH17">
        <v>3</v>
      </c>
      <c r="CI17">
        <v>3</v>
      </c>
      <c r="CJ17">
        <v>3</v>
      </c>
      <c r="CK17">
        <v>3</v>
      </c>
      <c r="CL17">
        <v>4</v>
      </c>
      <c r="CM17">
        <v>4</v>
      </c>
      <c r="CN17">
        <v>2</v>
      </c>
      <c r="CO17">
        <v>3</v>
      </c>
      <c r="CP17">
        <v>3</v>
      </c>
      <c r="CQ17">
        <v>4</v>
      </c>
      <c r="CR17">
        <v>4</v>
      </c>
    </row>
    <row r="18" spans="1:98" ht="84">
      <c r="A18" t="s">
        <v>123</v>
      </c>
      <c r="B18" s="3">
        <v>2.7</v>
      </c>
      <c r="C18" s="4" t="s">
        <v>16</v>
      </c>
      <c r="D18">
        <v>3</v>
      </c>
      <c r="E18">
        <v>3</v>
      </c>
      <c r="F18">
        <v>3</v>
      </c>
      <c r="G18">
        <v>4</v>
      </c>
      <c r="H18">
        <v>3</v>
      </c>
      <c r="I18">
        <v>3</v>
      </c>
      <c r="J18">
        <v>3</v>
      </c>
      <c r="K18">
        <v>4</v>
      </c>
      <c r="L18">
        <v>3</v>
      </c>
      <c r="M18">
        <v>4</v>
      </c>
      <c r="N18">
        <v>5</v>
      </c>
      <c r="O18">
        <v>4</v>
      </c>
      <c r="P18">
        <v>3</v>
      </c>
      <c r="Q18">
        <v>4</v>
      </c>
      <c r="R18">
        <v>4</v>
      </c>
      <c r="S18">
        <v>5</v>
      </c>
      <c r="T18">
        <v>3</v>
      </c>
      <c r="U18">
        <v>1</v>
      </c>
      <c r="V18">
        <v>4</v>
      </c>
      <c r="W18">
        <v>4</v>
      </c>
      <c r="X18">
        <v>5</v>
      </c>
      <c r="Y18">
        <v>4</v>
      </c>
      <c r="Z18">
        <v>4</v>
      </c>
      <c r="AA18">
        <v>5</v>
      </c>
      <c r="AB18">
        <v>4</v>
      </c>
      <c r="AC18">
        <v>3</v>
      </c>
      <c r="AD18">
        <v>3</v>
      </c>
      <c r="AE18">
        <v>3</v>
      </c>
      <c r="AF18">
        <v>4</v>
      </c>
      <c r="AG18">
        <v>4</v>
      </c>
      <c r="AH18">
        <v>3</v>
      </c>
      <c r="AI18">
        <v>4</v>
      </c>
      <c r="AJ18">
        <v>4</v>
      </c>
      <c r="AK18">
        <v>4</v>
      </c>
      <c r="AL18">
        <v>2</v>
      </c>
      <c r="AM18">
        <v>4</v>
      </c>
      <c r="AN18">
        <v>3</v>
      </c>
      <c r="AO18">
        <v>3</v>
      </c>
      <c r="AP18">
        <v>3</v>
      </c>
      <c r="AQ18">
        <v>3</v>
      </c>
      <c r="AR18">
        <v>1</v>
      </c>
      <c r="AS18">
        <v>4</v>
      </c>
      <c r="AT18">
        <v>1</v>
      </c>
      <c r="AU18">
        <v>1</v>
      </c>
      <c r="AV18">
        <v>3</v>
      </c>
      <c r="AW18">
        <v>4</v>
      </c>
      <c r="AX18">
        <v>3</v>
      </c>
      <c r="AY18">
        <v>3</v>
      </c>
      <c r="AZ18">
        <v>5</v>
      </c>
      <c r="BA18">
        <v>5</v>
      </c>
      <c r="BB18">
        <v>4</v>
      </c>
      <c r="BC18">
        <v>3</v>
      </c>
      <c r="BD18">
        <v>4</v>
      </c>
      <c r="BE18">
        <v>3</v>
      </c>
      <c r="BF18">
        <v>3</v>
      </c>
      <c r="BG18">
        <v>3</v>
      </c>
      <c r="BH18">
        <v>4</v>
      </c>
      <c r="BI18">
        <v>4</v>
      </c>
      <c r="BJ18">
        <v>4</v>
      </c>
      <c r="BK18">
        <v>4</v>
      </c>
      <c r="BL18">
        <v>4</v>
      </c>
      <c r="BM18">
        <v>3</v>
      </c>
      <c r="BN18">
        <v>4</v>
      </c>
      <c r="BO18">
        <v>4</v>
      </c>
      <c r="BP18">
        <v>4</v>
      </c>
      <c r="BQ18">
        <v>3</v>
      </c>
      <c r="BR18">
        <v>3</v>
      </c>
      <c r="BS18">
        <v>3</v>
      </c>
      <c r="BT18">
        <v>4</v>
      </c>
      <c r="BU18">
        <v>3</v>
      </c>
      <c r="BV18">
        <v>3</v>
      </c>
      <c r="BW18">
        <v>4</v>
      </c>
      <c r="BX18">
        <v>4</v>
      </c>
      <c r="BY18">
        <v>4</v>
      </c>
      <c r="BZ18">
        <v>4</v>
      </c>
      <c r="CA18">
        <v>3</v>
      </c>
      <c r="CB18">
        <v>3</v>
      </c>
      <c r="CC18">
        <v>1</v>
      </c>
      <c r="CD18">
        <v>3</v>
      </c>
      <c r="CE18">
        <v>3</v>
      </c>
      <c r="CF18">
        <v>4</v>
      </c>
      <c r="CG18">
        <v>4</v>
      </c>
      <c r="CH18">
        <v>3</v>
      </c>
      <c r="CI18">
        <v>4</v>
      </c>
      <c r="CJ18">
        <v>4</v>
      </c>
      <c r="CK18">
        <v>4</v>
      </c>
      <c r="CL18">
        <v>3</v>
      </c>
      <c r="CM18">
        <v>4</v>
      </c>
      <c r="CN18">
        <v>3</v>
      </c>
      <c r="CO18">
        <v>3</v>
      </c>
      <c r="CP18">
        <v>5</v>
      </c>
      <c r="CQ18">
        <v>4</v>
      </c>
      <c r="CR18">
        <v>4</v>
      </c>
    </row>
    <row r="19" spans="1:98" ht="84">
      <c r="A19" t="s">
        <v>124</v>
      </c>
      <c r="B19" s="3">
        <v>2.8</v>
      </c>
      <c r="C19" s="4" t="s">
        <v>17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4</v>
      </c>
      <c r="L19">
        <v>3</v>
      </c>
      <c r="M19">
        <v>5</v>
      </c>
      <c r="N19">
        <v>4</v>
      </c>
      <c r="O19">
        <v>4</v>
      </c>
      <c r="P19">
        <v>3</v>
      </c>
      <c r="Q19">
        <v>5</v>
      </c>
      <c r="R19">
        <v>4</v>
      </c>
      <c r="S19">
        <v>4</v>
      </c>
      <c r="T19">
        <v>3</v>
      </c>
      <c r="U19">
        <v>1</v>
      </c>
      <c r="V19">
        <v>4</v>
      </c>
      <c r="W19">
        <v>4</v>
      </c>
      <c r="X19">
        <v>4</v>
      </c>
      <c r="Y19">
        <v>4</v>
      </c>
      <c r="Z19">
        <v>4</v>
      </c>
      <c r="AA19">
        <v>5</v>
      </c>
      <c r="AB19">
        <v>3</v>
      </c>
      <c r="AC19">
        <v>3</v>
      </c>
      <c r="AD19">
        <v>3</v>
      </c>
      <c r="AE19">
        <v>4</v>
      </c>
      <c r="AF19">
        <v>4</v>
      </c>
      <c r="AG19">
        <v>3</v>
      </c>
      <c r="AH19">
        <v>3</v>
      </c>
      <c r="AI19">
        <v>4</v>
      </c>
      <c r="AJ19">
        <v>3</v>
      </c>
      <c r="AK19">
        <v>4</v>
      </c>
      <c r="AL19">
        <v>3</v>
      </c>
      <c r="AM19">
        <v>4</v>
      </c>
      <c r="AN19">
        <v>3</v>
      </c>
      <c r="AO19">
        <v>3</v>
      </c>
      <c r="AP19">
        <v>3</v>
      </c>
      <c r="AQ19">
        <v>3</v>
      </c>
      <c r="AR19">
        <v>2</v>
      </c>
      <c r="AS19">
        <v>4</v>
      </c>
      <c r="AT19">
        <v>2</v>
      </c>
      <c r="AU19">
        <v>2</v>
      </c>
      <c r="AV19">
        <v>4</v>
      </c>
      <c r="AW19">
        <v>4</v>
      </c>
      <c r="AX19">
        <v>3</v>
      </c>
      <c r="AY19">
        <v>3</v>
      </c>
      <c r="AZ19">
        <v>5</v>
      </c>
      <c r="BA19">
        <v>5</v>
      </c>
      <c r="BB19">
        <v>3</v>
      </c>
      <c r="BC19">
        <v>4</v>
      </c>
      <c r="BD19">
        <v>4</v>
      </c>
      <c r="BE19">
        <v>3</v>
      </c>
      <c r="BF19">
        <v>3</v>
      </c>
      <c r="BG19">
        <v>3</v>
      </c>
      <c r="BH19">
        <v>4</v>
      </c>
      <c r="BI19">
        <v>4</v>
      </c>
      <c r="BJ19">
        <v>4</v>
      </c>
      <c r="BK19">
        <v>4</v>
      </c>
      <c r="BL19">
        <v>4</v>
      </c>
      <c r="BM19">
        <v>4</v>
      </c>
      <c r="BN19">
        <v>3</v>
      </c>
      <c r="BO19">
        <v>4</v>
      </c>
      <c r="BP19">
        <v>4</v>
      </c>
      <c r="BQ19">
        <v>2</v>
      </c>
      <c r="BR19">
        <v>3</v>
      </c>
      <c r="BS19">
        <v>4</v>
      </c>
      <c r="BT19">
        <v>4</v>
      </c>
      <c r="BU19">
        <v>3</v>
      </c>
      <c r="BV19">
        <v>3</v>
      </c>
      <c r="BW19">
        <v>4</v>
      </c>
      <c r="BX19">
        <v>4</v>
      </c>
      <c r="BY19">
        <v>3</v>
      </c>
      <c r="BZ19">
        <v>4</v>
      </c>
      <c r="CA19">
        <v>3</v>
      </c>
      <c r="CB19">
        <v>3</v>
      </c>
      <c r="CC19">
        <v>1</v>
      </c>
      <c r="CD19">
        <v>4</v>
      </c>
      <c r="CE19">
        <v>3</v>
      </c>
      <c r="CF19">
        <v>4</v>
      </c>
      <c r="CG19">
        <v>4</v>
      </c>
      <c r="CH19">
        <v>3</v>
      </c>
      <c r="CI19">
        <v>4</v>
      </c>
      <c r="CJ19">
        <v>3</v>
      </c>
      <c r="CK19">
        <v>4</v>
      </c>
      <c r="CL19">
        <v>3</v>
      </c>
      <c r="CM19">
        <v>4</v>
      </c>
      <c r="CN19">
        <v>4</v>
      </c>
      <c r="CO19">
        <v>3</v>
      </c>
      <c r="CP19">
        <v>4</v>
      </c>
      <c r="CQ19">
        <v>4</v>
      </c>
      <c r="CR19">
        <v>4</v>
      </c>
    </row>
    <row r="20" spans="1:98" ht="42">
      <c r="A20" t="s">
        <v>125</v>
      </c>
      <c r="B20" s="3">
        <v>2.9</v>
      </c>
      <c r="C20" s="4" t="s">
        <v>18</v>
      </c>
      <c r="D20">
        <v>4</v>
      </c>
      <c r="E20">
        <v>4</v>
      </c>
      <c r="F20">
        <v>4</v>
      </c>
      <c r="G20">
        <v>4</v>
      </c>
      <c r="H20">
        <v>4</v>
      </c>
      <c r="I20">
        <v>3</v>
      </c>
      <c r="J20">
        <v>4</v>
      </c>
      <c r="K20">
        <v>4</v>
      </c>
      <c r="L20">
        <v>3</v>
      </c>
      <c r="M20">
        <v>5</v>
      </c>
      <c r="N20">
        <v>4</v>
      </c>
      <c r="O20">
        <v>4</v>
      </c>
      <c r="P20">
        <v>3</v>
      </c>
      <c r="Q20">
        <v>5</v>
      </c>
      <c r="R20">
        <v>4</v>
      </c>
      <c r="S20">
        <v>4</v>
      </c>
      <c r="T20">
        <v>4</v>
      </c>
      <c r="U20">
        <v>2</v>
      </c>
      <c r="V20">
        <v>4</v>
      </c>
      <c r="W20">
        <v>4</v>
      </c>
      <c r="X20">
        <v>4</v>
      </c>
      <c r="Y20">
        <v>4</v>
      </c>
      <c r="Z20">
        <v>4</v>
      </c>
      <c r="AA20">
        <v>5</v>
      </c>
      <c r="AB20">
        <v>4</v>
      </c>
      <c r="AC20">
        <v>3</v>
      </c>
      <c r="AD20">
        <v>4</v>
      </c>
      <c r="AE20">
        <v>4</v>
      </c>
      <c r="AF20">
        <v>5</v>
      </c>
      <c r="AG20">
        <v>4</v>
      </c>
      <c r="AH20">
        <v>3</v>
      </c>
      <c r="AI20">
        <v>4</v>
      </c>
      <c r="AJ20">
        <v>4</v>
      </c>
      <c r="AK20">
        <v>4</v>
      </c>
      <c r="AL20">
        <v>4</v>
      </c>
      <c r="AM20">
        <v>4</v>
      </c>
      <c r="AN20">
        <v>3</v>
      </c>
      <c r="AO20">
        <v>3</v>
      </c>
      <c r="AP20">
        <v>3</v>
      </c>
      <c r="AQ20">
        <v>3</v>
      </c>
      <c r="AR20">
        <v>3</v>
      </c>
      <c r="AS20">
        <v>4</v>
      </c>
      <c r="AT20">
        <v>3</v>
      </c>
      <c r="AU20">
        <v>3</v>
      </c>
      <c r="AV20">
        <v>4</v>
      </c>
      <c r="AW20">
        <v>4</v>
      </c>
      <c r="AX20">
        <v>4</v>
      </c>
      <c r="AY20">
        <v>4</v>
      </c>
      <c r="AZ20">
        <v>4</v>
      </c>
      <c r="BA20">
        <v>4</v>
      </c>
      <c r="BB20">
        <v>4</v>
      </c>
      <c r="BC20">
        <v>4</v>
      </c>
      <c r="BD20">
        <v>4</v>
      </c>
      <c r="BE20">
        <v>4</v>
      </c>
      <c r="BF20">
        <v>3</v>
      </c>
      <c r="BG20">
        <v>3</v>
      </c>
      <c r="BH20">
        <v>4</v>
      </c>
      <c r="BI20">
        <v>4</v>
      </c>
      <c r="BJ20">
        <v>4</v>
      </c>
      <c r="BK20">
        <v>4</v>
      </c>
      <c r="BL20">
        <v>4</v>
      </c>
      <c r="BM20">
        <v>4</v>
      </c>
      <c r="BN20">
        <v>3</v>
      </c>
      <c r="BO20">
        <v>4</v>
      </c>
      <c r="BP20">
        <v>4</v>
      </c>
      <c r="BQ20">
        <v>3</v>
      </c>
      <c r="BR20">
        <v>3</v>
      </c>
      <c r="BS20">
        <v>4</v>
      </c>
      <c r="BT20">
        <v>4</v>
      </c>
      <c r="BU20">
        <v>3</v>
      </c>
      <c r="BV20">
        <v>3</v>
      </c>
      <c r="BW20">
        <v>5</v>
      </c>
      <c r="BX20">
        <v>4</v>
      </c>
      <c r="BY20">
        <v>3</v>
      </c>
      <c r="BZ20">
        <v>4</v>
      </c>
      <c r="CA20">
        <v>4</v>
      </c>
      <c r="CB20">
        <v>4</v>
      </c>
      <c r="CC20">
        <v>5</v>
      </c>
      <c r="CD20">
        <v>4</v>
      </c>
      <c r="CE20">
        <v>3</v>
      </c>
      <c r="CF20">
        <v>4</v>
      </c>
      <c r="CG20">
        <v>4</v>
      </c>
      <c r="CH20">
        <v>4</v>
      </c>
      <c r="CI20">
        <v>4</v>
      </c>
      <c r="CJ20">
        <v>4</v>
      </c>
      <c r="CK20">
        <v>4</v>
      </c>
      <c r="CL20">
        <v>4</v>
      </c>
      <c r="CM20">
        <v>5</v>
      </c>
      <c r="CN20">
        <v>4</v>
      </c>
      <c r="CO20">
        <v>3</v>
      </c>
      <c r="CP20">
        <v>4</v>
      </c>
      <c r="CQ20">
        <v>5</v>
      </c>
      <c r="CR20">
        <v>4</v>
      </c>
    </row>
    <row r="21" spans="1:98" ht="42">
      <c r="A21" t="s">
        <v>126</v>
      </c>
      <c r="B21" s="5">
        <v>2.1</v>
      </c>
      <c r="C21" s="4" t="s">
        <v>19</v>
      </c>
      <c r="D21">
        <v>4</v>
      </c>
      <c r="E21">
        <v>4</v>
      </c>
      <c r="F21">
        <v>4</v>
      </c>
      <c r="G21">
        <v>4</v>
      </c>
      <c r="H21">
        <v>4</v>
      </c>
      <c r="I21">
        <v>3</v>
      </c>
      <c r="J21">
        <v>4</v>
      </c>
      <c r="K21">
        <v>4</v>
      </c>
      <c r="L21">
        <v>3</v>
      </c>
      <c r="M21">
        <v>4</v>
      </c>
      <c r="N21">
        <v>4</v>
      </c>
      <c r="O21">
        <v>4</v>
      </c>
      <c r="P21">
        <v>3</v>
      </c>
      <c r="Q21">
        <v>5</v>
      </c>
      <c r="R21">
        <v>4</v>
      </c>
      <c r="S21">
        <v>4</v>
      </c>
      <c r="T21">
        <v>4</v>
      </c>
      <c r="U21">
        <v>3</v>
      </c>
      <c r="V21">
        <v>4</v>
      </c>
      <c r="W21">
        <v>4</v>
      </c>
      <c r="X21">
        <v>4</v>
      </c>
      <c r="Y21">
        <v>4</v>
      </c>
      <c r="Z21">
        <v>4</v>
      </c>
      <c r="AA21">
        <v>5</v>
      </c>
      <c r="AB21">
        <v>4</v>
      </c>
      <c r="AC21">
        <v>3</v>
      </c>
      <c r="AD21">
        <v>5</v>
      </c>
      <c r="AE21">
        <v>4</v>
      </c>
      <c r="AF21">
        <v>5</v>
      </c>
      <c r="AG21">
        <v>4</v>
      </c>
      <c r="AH21">
        <v>3</v>
      </c>
      <c r="AI21">
        <v>4</v>
      </c>
      <c r="AJ21">
        <v>4</v>
      </c>
      <c r="AK21">
        <v>3</v>
      </c>
      <c r="AL21">
        <v>4</v>
      </c>
      <c r="AM21">
        <v>4</v>
      </c>
      <c r="AN21">
        <v>3</v>
      </c>
      <c r="AO21">
        <v>4</v>
      </c>
      <c r="AP21">
        <v>4</v>
      </c>
      <c r="AQ21">
        <v>3</v>
      </c>
      <c r="AR21">
        <v>3</v>
      </c>
      <c r="AS21">
        <v>4</v>
      </c>
      <c r="AT21">
        <v>3</v>
      </c>
      <c r="AU21">
        <v>3</v>
      </c>
      <c r="AV21">
        <v>4</v>
      </c>
      <c r="AW21">
        <v>4</v>
      </c>
      <c r="AX21">
        <v>5</v>
      </c>
      <c r="AY21">
        <v>5</v>
      </c>
      <c r="AZ21">
        <v>4</v>
      </c>
      <c r="BA21">
        <v>4</v>
      </c>
      <c r="BB21">
        <v>4</v>
      </c>
      <c r="BC21">
        <v>4</v>
      </c>
      <c r="BD21">
        <v>4</v>
      </c>
      <c r="BE21">
        <v>4</v>
      </c>
      <c r="BF21">
        <v>3</v>
      </c>
      <c r="BG21">
        <v>3</v>
      </c>
      <c r="BH21">
        <v>4</v>
      </c>
      <c r="BI21">
        <v>4</v>
      </c>
      <c r="BJ21">
        <v>4</v>
      </c>
      <c r="BK21">
        <v>4</v>
      </c>
      <c r="BL21">
        <v>4</v>
      </c>
      <c r="BM21">
        <v>3</v>
      </c>
      <c r="BN21">
        <v>3</v>
      </c>
      <c r="BO21">
        <v>4</v>
      </c>
      <c r="BP21">
        <v>4</v>
      </c>
      <c r="BQ21">
        <v>3</v>
      </c>
      <c r="BR21">
        <v>4</v>
      </c>
      <c r="BS21">
        <v>4</v>
      </c>
      <c r="BT21">
        <v>4</v>
      </c>
      <c r="BU21">
        <v>3</v>
      </c>
      <c r="BV21">
        <v>4</v>
      </c>
      <c r="BW21">
        <v>5</v>
      </c>
      <c r="BX21">
        <v>4</v>
      </c>
      <c r="BY21">
        <v>4</v>
      </c>
      <c r="BZ21">
        <v>4</v>
      </c>
      <c r="CA21">
        <v>4</v>
      </c>
      <c r="CB21">
        <v>4</v>
      </c>
      <c r="CC21">
        <v>5</v>
      </c>
      <c r="CD21">
        <v>4</v>
      </c>
      <c r="CE21">
        <v>3</v>
      </c>
      <c r="CF21">
        <v>4</v>
      </c>
      <c r="CG21">
        <v>4</v>
      </c>
      <c r="CH21">
        <v>4</v>
      </c>
      <c r="CI21">
        <v>4</v>
      </c>
      <c r="CJ21">
        <v>4</v>
      </c>
      <c r="CK21">
        <v>4</v>
      </c>
      <c r="CL21">
        <v>4</v>
      </c>
      <c r="CM21">
        <v>5</v>
      </c>
      <c r="CN21">
        <v>4</v>
      </c>
      <c r="CO21">
        <v>3</v>
      </c>
      <c r="CP21">
        <v>4</v>
      </c>
      <c r="CQ21">
        <v>5</v>
      </c>
      <c r="CR21">
        <v>4</v>
      </c>
    </row>
    <row r="22" spans="1:98" ht="63">
      <c r="A22" t="s">
        <v>127</v>
      </c>
      <c r="B22" s="3">
        <v>2.11</v>
      </c>
      <c r="C22" s="4" t="s">
        <v>20</v>
      </c>
      <c r="D22">
        <v>4</v>
      </c>
      <c r="E22">
        <v>3</v>
      </c>
      <c r="F22">
        <v>4</v>
      </c>
      <c r="G22">
        <v>3</v>
      </c>
      <c r="H22">
        <v>3</v>
      </c>
      <c r="I22">
        <v>3</v>
      </c>
      <c r="J22">
        <v>3</v>
      </c>
      <c r="K22">
        <v>4</v>
      </c>
      <c r="L22">
        <v>3</v>
      </c>
      <c r="M22">
        <v>4</v>
      </c>
      <c r="N22">
        <v>5</v>
      </c>
      <c r="O22">
        <v>4</v>
      </c>
      <c r="P22">
        <v>3</v>
      </c>
      <c r="Q22">
        <v>5</v>
      </c>
      <c r="R22">
        <v>4</v>
      </c>
      <c r="S22">
        <v>4</v>
      </c>
      <c r="T22">
        <v>4</v>
      </c>
      <c r="U22">
        <v>2</v>
      </c>
      <c r="V22">
        <v>4</v>
      </c>
      <c r="W22">
        <v>4</v>
      </c>
      <c r="X22">
        <v>4</v>
      </c>
      <c r="Y22">
        <v>4</v>
      </c>
      <c r="Z22">
        <v>4</v>
      </c>
      <c r="AA22">
        <v>5</v>
      </c>
      <c r="AB22">
        <v>4</v>
      </c>
      <c r="AC22">
        <v>3</v>
      </c>
      <c r="AD22">
        <v>3</v>
      </c>
      <c r="AE22">
        <v>4</v>
      </c>
      <c r="AF22">
        <v>5</v>
      </c>
      <c r="AG22">
        <v>4</v>
      </c>
      <c r="AH22">
        <v>3</v>
      </c>
      <c r="AI22">
        <v>3</v>
      </c>
      <c r="AJ22">
        <v>4</v>
      </c>
      <c r="AK22">
        <v>4</v>
      </c>
      <c r="AL22">
        <v>3</v>
      </c>
      <c r="AM22">
        <v>4</v>
      </c>
      <c r="AN22">
        <v>3</v>
      </c>
      <c r="AO22">
        <v>2</v>
      </c>
      <c r="AP22">
        <v>4</v>
      </c>
      <c r="AQ22">
        <v>3</v>
      </c>
      <c r="AR22">
        <v>3</v>
      </c>
      <c r="AS22">
        <v>4</v>
      </c>
      <c r="AT22">
        <v>3</v>
      </c>
      <c r="AU22">
        <v>3</v>
      </c>
      <c r="AV22">
        <v>4</v>
      </c>
      <c r="AW22">
        <v>4</v>
      </c>
      <c r="AX22">
        <v>5</v>
      </c>
      <c r="AY22">
        <v>5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3</v>
      </c>
      <c r="BF22">
        <v>3</v>
      </c>
      <c r="BG22">
        <v>3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3</v>
      </c>
      <c r="BN22">
        <v>4</v>
      </c>
      <c r="BO22">
        <v>4</v>
      </c>
      <c r="BP22">
        <v>4</v>
      </c>
      <c r="BQ22">
        <v>3</v>
      </c>
      <c r="BR22">
        <v>4</v>
      </c>
      <c r="BS22">
        <v>3</v>
      </c>
      <c r="BT22">
        <v>4</v>
      </c>
      <c r="BU22">
        <v>3</v>
      </c>
      <c r="BV22">
        <v>4</v>
      </c>
      <c r="BW22">
        <v>4</v>
      </c>
      <c r="BX22">
        <v>4</v>
      </c>
      <c r="BY22">
        <v>3</v>
      </c>
      <c r="BZ22">
        <v>4</v>
      </c>
      <c r="CA22">
        <v>4</v>
      </c>
      <c r="CB22">
        <v>4</v>
      </c>
      <c r="CC22">
        <v>2</v>
      </c>
      <c r="CD22">
        <v>4</v>
      </c>
      <c r="CE22">
        <v>3</v>
      </c>
      <c r="CF22">
        <v>4</v>
      </c>
      <c r="CG22">
        <v>4</v>
      </c>
      <c r="CH22">
        <v>3</v>
      </c>
      <c r="CI22">
        <v>4</v>
      </c>
      <c r="CJ22">
        <v>4</v>
      </c>
      <c r="CK22">
        <v>4</v>
      </c>
      <c r="CL22">
        <v>3</v>
      </c>
      <c r="CM22">
        <v>5</v>
      </c>
      <c r="CN22">
        <v>2</v>
      </c>
      <c r="CO22">
        <v>3</v>
      </c>
      <c r="CP22">
        <v>3</v>
      </c>
      <c r="CQ22">
        <v>5</v>
      </c>
      <c r="CR22">
        <v>4</v>
      </c>
    </row>
    <row r="23" spans="1:98" ht="42">
      <c r="A23" t="s">
        <v>128</v>
      </c>
      <c r="B23" s="3">
        <v>2.12</v>
      </c>
      <c r="C23" s="4" t="s">
        <v>21</v>
      </c>
      <c r="D23">
        <v>4</v>
      </c>
      <c r="E23">
        <v>3</v>
      </c>
      <c r="F23">
        <v>4</v>
      </c>
      <c r="G23">
        <v>4</v>
      </c>
      <c r="H23">
        <v>2</v>
      </c>
      <c r="I23">
        <v>3</v>
      </c>
      <c r="J23">
        <v>3</v>
      </c>
      <c r="K23">
        <v>4</v>
      </c>
      <c r="L23">
        <v>3</v>
      </c>
      <c r="M23">
        <v>4</v>
      </c>
      <c r="N23">
        <v>5</v>
      </c>
      <c r="O23">
        <v>4</v>
      </c>
      <c r="P23">
        <v>3</v>
      </c>
      <c r="Q23">
        <v>5</v>
      </c>
      <c r="R23">
        <v>4</v>
      </c>
      <c r="S23">
        <v>5</v>
      </c>
      <c r="T23">
        <v>4</v>
      </c>
      <c r="U23">
        <v>2</v>
      </c>
      <c r="V23">
        <v>4</v>
      </c>
      <c r="W23">
        <v>4</v>
      </c>
      <c r="X23">
        <v>5</v>
      </c>
      <c r="Y23">
        <v>4</v>
      </c>
      <c r="Z23">
        <v>4</v>
      </c>
      <c r="AA23">
        <v>5</v>
      </c>
      <c r="AB23">
        <v>4</v>
      </c>
      <c r="AC23">
        <v>3</v>
      </c>
      <c r="AD23">
        <v>3</v>
      </c>
      <c r="AE23">
        <v>4</v>
      </c>
      <c r="AF23">
        <v>5</v>
      </c>
      <c r="AG23">
        <v>3</v>
      </c>
      <c r="AH23">
        <v>3</v>
      </c>
      <c r="AI23">
        <v>4</v>
      </c>
      <c r="AJ23">
        <v>4</v>
      </c>
      <c r="AK23">
        <v>4</v>
      </c>
      <c r="AL23">
        <v>4</v>
      </c>
      <c r="AM23">
        <v>4</v>
      </c>
      <c r="AN23">
        <v>3</v>
      </c>
      <c r="AO23">
        <v>2</v>
      </c>
      <c r="AP23">
        <v>3</v>
      </c>
      <c r="AQ23">
        <v>3</v>
      </c>
      <c r="AR23">
        <v>3</v>
      </c>
      <c r="AS23">
        <v>4</v>
      </c>
      <c r="AT23">
        <v>3</v>
      </c>
      <c r="AU23">
        <v>3</v>
      </c>
      <c r="AV23">
        <v>3</v>
      </c>
      <c r="AW23">
        <v>4</v>
      </c>
      <c r="AX23">
        <v>5</v>
      </c>
      <c r="AY23">
        <v>5</v>
      </c>
      <c r="AZ23">
        <v>4</v>
      </c>
      <c r="BA23">
        <v>5</v>
      </c>
      <c r="BB23">
        <v>4</v>
      </c>
      <c r="BC23">
        <v>4</v>
      </c>
      <c r="BD23">
        <v>3</v>
      </c>
      <c r="BE23">
        <v>3</v>
      </c>
      <c r="BF23">
        <v>3</v>
      </c>
      <c r="BG23">
        <v>3</v>
      </c>
      <c r="BH23">
        <v>4</v>
      </c>
      <c r="BI23">
        <v>4</v>
      </c>
      <c r="BJ23">
        <v>4</v>
      </c>
      <c r="BK23">
        <v>4</v>
      </c>
      <c r="BL23">
        <v>4</v>
      </c>
      <c r="BM23">
        <v>3</v>
      </c>
      <c r="BN23">
        <v>4</v>
      </c>
      <c r="BO23">
        <v>4</v>
      </c>
      <c r="BP23">
        <v>4</v>
      </c>
      <c r="BQ23">
        <v>3</v>
      </c>
      <c r="BR23">
        <v>4</v>
      </c>
      <c r="BS23">
        <v>3</v>
      </c>
      <c r="BT23">
        <v>4</v>
      </c>
      <c r="BU23">
        <v>3</v>
      </c>
      <c r="BV23">
        <v>4</v>
      </c>
      <c r="BW23">
        <v>4</v>
      </c>
      <c r="BX23">
        <v>4</v>
      </c>
      <c r="BY23">
        <v>4</v>
      </c>
      <c r="BZ23">
        <v>4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4</v>
      </c>
      <c r="CG23">
        <v>4</v>
      </c>
      <c r="CH23">
        <v>4</v>
      </c>
      <c r="CI23">
        <v>4</v>
      </c>
      <c r="CJ23">
        <v>4</v>
      </c>
      <c r="CK23">
        <v>4</v>
      </c>
      <c r="CL23">
        <v>3</v>
      </c>
      <c r="CM23">
        <v>5</v>
      </c>
      <c r="CN23">
        <v>2</v>
      </c>
      <c r="CO23">
        <v>3</v>
      </c>
      <c r="CP23">
        <v>4</v>
      </c>
      <c r="CQ23">
        <v>5</v>
      </c>
      <c r="CR23">
        <v>4</v>
      </c>
    </row>
    <row r="24" spans="1:98" ht="21">
      <c r="A24" t="s">
        <v>129</v>
      </c>
      <c r="B24" s="3">
        <v>2.13</v>
      </c>
      <c r="C24" s="4" t="s">
        <v>22</v>
      </c>
      <c r="D24">
        <v>4</v>
      </c>
      <c r="E24">
        <v>4</v>
      </c>
      <c r="F24">
        <v>4</v>
      </c>
      <c r="G24">
        <v>4</v>
      </c>
      <c r="H24">
        <v>3</v>
      </c>
      <c r="I24">
        <v>4</v>
      </c>
      <c r="J24">
        <v>3</v>
      </c>
      <c r="K24">
        <v>5</v>
      </c>
      <c r="L24">
        <v>3</v>
      </c>
      <c r="M24">
        <v>4</v>
      </c>
      <c r="N24">
        <v>5</v>
      </c>
      <c r="O24">
        <v>4</v>
      </c>
      <c r="P24">
        <v>4</v>
      </c>
      <c r="Q24">
        <v>5</v>
      </c>
      <c r="R24">
        <v>4</v>
      </c>
      <c r="S24">
        <v>4</v>
      </c>
      <c r="T24">
        <v>4</v>
      </c>
      <c r="U24">
        <v>2</v>
      </c>
      <c r="V24">
        <v>4</v>
      </c>
      <c r="W24">
        <v>4</v>
      </c>
      <c r="X24">
        <v>4</v>
      </c>
      <c r="Y24">
        <v>4</v>
      </c>
      <c r="Z24">
        <v>4</v>
      </c>
      <c r="AA24">
        <v>5</v>
      </c>
      <c r="AB24">
        <v>4</v>
      </c>
      <c r="AC24">
        <v>3</v>
      </c>
      <c r="AD24">
        <v>4</v>
      </c>
      <c r="AE24">
        <v>4</v>
      </c>
      <c r="AF24">
        <v>5</v>
      </c>
      <c r="AG24">
        <v>4</v>
      </c>
      <c r="AH24">
        <v>3</v>
      </c>
      <c r="AI24">
        <v>4</v>
      </c>
      <c r="AJ24">
        <v>4</v>
      </c>
      <c r="AK24">
        <v>4</v>
      </c>
      <c r="AL24">
        <v>4</v>
      </c>
      <c r="AM24">
        <v>4</v>
      </c>
      <c r="AN24">
        <v>3</v>
      </c>
      <c r="AO24">
        <v>3</v>
      </c>
      <c r="AP24">
        <v>4</v>
      </c>
      <c r="AQ24">
        <v>3</v>
      </c>
      <c r="AR24">
        <v>2</v>
      </c>
      <c r="AS24">
        <v>4</v>
      </c>
      <c r="AT24">
        <v>2</v>
      </c>
      <c r="AU24">
        <v>3</v>
      </c>
      <c r="AV24">
        <v>4</v>
      </c>
      <c r="AW24">
        <v>4</v>
      </c>
      <c r="AX24">
        <v>5</v>
      </c>
      <c r="AY24">
        <v>5</v>
      </c>
      <c r="AZ24">
        <v>4</v>
      </c>
      <c r="BA24">
        <v>4</v>
      </c>
      <c r="BB24">
        <v>4</v>
      </c>
      <c r="BC24">
        <v>4</v>
      </c>
      <c r="BD24">
        <v>4</v>
      </c>
      <c r="BE24">
        <v>3</v>
      </c>
      <c r="BF24">
        <v>3</v>
      </c>
      <c r="BG24">
        <v>3</v>
      </c>
      <c r="BH24">
        <v>4</v>
      </c>
      <c r="BI24">
        <v>4</v>
      </c>
      <c r="BJ24">
        <v>5</v>
      </c>
      <c r="BK24">
        <v>4</v>
      </c>
      <c r="BL24">
        <v>4</v>
      </c>
      <c r="BM24">
        <v>4</v>
      </c>
      <c r="BN24">
        <v>4</v>
      </c>
      <c r="BO24">
        <v>4</v>
      </c>
      <c r="BP24">
        <v>4</v>
      </c>
      <c r="BQ24">
        <v>3</v>
      </c>
      <c r="BR24">
        <v>4</v>
      </c>
      <c r="BS24">
        <v>4</v>
      </c>
      <c r="BT24">
        <v>4</v>
      </c>
      <c r="BU24">
        <v>3</v>
      </c>
      <c r="BV24">
        <v>4</v>
      </c>
      <c r="BW24">
        <v>4</v>
      </c>
      <c r="BX24">
        <v>4</v>
      </c>
      <c r="BY24">
        <v>4</v>
      </c>
      <c r="BZ24">
        <v>4</v>
      </c>
      <c r="CA24">
        <v>3</v>
      </c>
      <c r="CB24">
        <v>4</v>
      </c>
      <c r="CC24">
        <v>3</v>
      </c>
      <c r="CD24">
        <v>4</v>
      </c>
      <c r="CE24">
        <v>3</v>
      </c>
      <c r="CF24">
        <v>4</v>
      </c>
      <c r="CG24">
        <v>4</v>
      </c>
      <c r="CH24">
        <v>4</v>
      </c>
      <c r="CI24">
        <v>4</v>
      </c>
      <c r="CJ24">
        <v>4</v>
      </c>
      <c r="CK24">
        <v>4</v>
      </c>
      <c r="CL24">
        <v>3</v>
      </c>
      <c r="CM24">
        <v>5</v>
      </c>
      <c r="CN24">
        <v>3</v>
      </c>
      <c r="CO24">
        <v>3</v>
      </c>
      <c r="CP24">
        <v>4</v>
      </c>
      <c r="CQ24">
        <v>4</v>
      </c>
      <c r="CR24">
        <v>4</v>
      </c>
    </row>
    <row r="25" spans="1:98" ht="21">
      <c r="B25" s="6"/>
      <c r="C25" s="7" t="s">
        <v>23</v>
      </c>
      <c r="D25" s="8">
        <f t="shared" ref="D25:BO25" si="0">SUM(D12:D24)</f>
        <v>46</v>
      </c>
      <c r="E25" s="8">
        <f t="shared" si="0"/>
        <v>44</v>
      </c>
      <c r="F25" s="8">
        <f t="shared" si="0"/>
        <v>47</v>
      </c>
      <c r="G25" s="8">
        <f t="shared" si="0"/>
        <v>49</v>
      </c>
      <c r="H25" s="8">
        <f t="shared" si="0"/>
        <v>40</v>
      </c>
      <c r="I25" s="8">
        <f t="shared" si="0"/>
        <v>42</v>
      </c>
      <c r="J25" s="8">
        <f t="shared" si="0"/>
        <v>43</v>
      </c>
      <c r="K25" s="8">
        <f t="shared" si="0"/>
        <v>54</v>
      </c>
      <c r="L25" s="8">
        <f t="shared" si="0"/>
        <v>34</v>
      </c>
      <c r="M25" s="8">
        <f t="shared" si="0"/>
        <v>53</v>
      </c>
      <c r="N25" s="8">
        <f t="shared" si="0"/>
        <v>57</v>
      </c>
      <c r="O25" s="8">
        <f t="shared" si="0"/>
        <v>52</v>
      </c>
      <c r="P25" s="8">
        <f t="shared" si="0"/>
        <v>39</v>
      </c>
      <c r="Q25" s="8">
        <f t="shared" si="0"/>
        <v>62</v>
      </c>
      <c r="R25" s="8">
        <f t="shared" si="0"/>
        <v>52</v>
      </c>
      <c r="S25" s="8">
        <f t="shared" si="0"/>
        <v>54</v>
      </c>
      <c r="T25" s="8">
        <f t="shared" si="0"/>
        <v>43</v>
      </c>
      <c r="U25" s="8">
        <f t="shared" si="0"/>
        <v>23</v>
      </c>
      <c r="V25" s="8">
        <f t="shared" si="0"/>
        <v>52</v>
      </c>
      <c r="W25" s="8">
        <f t="shared" si="0"/>
        <v>52</v>
      </c>
      <c r="X25" s="8">
        <f t="shared" si="0"/>
        <v>55</v>
      </c>
      <c r="Y25" s="8">
        <f t="shared" si="0"/>
        <v>52</v>
      </c>
      <c r="Z25" s="8">
        <f t="shared" si="0"/>
        <v>52</v>
      </c>
      <c r="AA25" s="8">
        <f t="shared" si="0"/>
        <v>65</v>
      </c>
      <c r="AB25" s="8">
        <f t="shared" si="0"/>
        <v>49</v>
      </c>
      <c r="AC25" s="8">
        <f t="shared" si="0"/>
        <v>39</v>
      </c>
      <c r="AD25" s="8">
        <f t="shared" si="0"/>
        <v>46</v>
      </c>
      <c r="AE25" s="8">
        <f t="shared" si="0"/>
        <v>48</v>
      </c>
      <c r="AF25" s="8">
        <f t="shared" si="0"/>
        <v>57</v>
      </c>
      <c r="AG25" s="8">
        <f t="shared" si="0"/>
        <v>45</v>
      </c>
      <c r="AH25" s="8">
        <f t="shared" si="0"/>
        <v>39</v>
      </c>
      <c r="AI25" s="8">
        <f t="shared" si="0"/>
        <v>49</v>
      </c>
      <c r="AJ25" s="8">
        <f t="shared" si="0"/>
        <v>50</v>
      </c>
      <c r="AK25" s="8">
        <f t="shared" si="0"/>
        <v>51</v>
      </c>
      <c r="AL25" s="8">
        <f t="shared" si="0"/>
        <v>42</v>
      </c>
      <c r="AM25" s="8">
        <f t="shared" si="0"/>
        <v>49</v>
      </c>
      <c r="AN25" s="8">
        <f t="shared" si="0"/>
        <v>39</v>
      </c>
      <c r="AO25" s="8">
        <f t="shared" si="0"/>
        <v>35</v>
      </c>
      <c r="AP25" s="8">
        <f t="shared" si="0"/>
        <v>43</v>
      </c>
      <c r="AQ25" s="8">
        <f t="shared" si="0"/>
        <v>39</v>
      </c>
      <c r="AR25" s="8">
        <f t="shared" si="0"/>
        <v>32</v>
      </c>
      <c r="AS25" s="8">
        <f t="shared" si="0"/>
        <v>50</v>
      </c>
      <c r="AT25" s="8">
        <f t="shared" si="0"/>
        <v>32</v>
      </c>
      <c r="AU25" s="8">
        <f t="shared" si="0"/>
        <v>33</v>
      </c>
      <c r="AV25" s="8">
        <f t="shared" si="0"/>
        <v>49</v>
      </c>
      <c r="AW25" s="8">
        <f t="shared" si="0"/>
        <v>52</v>
      </c>
      <c r="AX25" s="8">
        <f t="shared" si="0"/>
        <v>49</v>
      </c>
      <c r="AY25" s="8">
        <f t="shared" si="0"/>
        <v>49</v>
      </c>
      <c r="AZ25" s="8">
        <f t="shared" si="0"/>
        <v>60</v>
      </c>
      <c r="BA25" s="8">
        <f t="shared" si="0"/>
        <v>59</v>
      </c>
      <c r="BB25" s="8">
        <f t="shared" si="0"/>
        <v>51</v>
      </c>
      <c r="BC25" s="8">
        <f t="shared" si="0"/>
        <v>45</v>
      </c>
      <c r="BD25" s="8">
        <f t="shared" si="0"/>
        <v>51</v>
      </c>
      <c r="BE25" s="8">
        <f t="shared" si="0"/>
        <v>41</v>
      </c>
      <c r="BF25" s="8">
        <f t="shared" si="0"/>
        <v>37</v>
      </c>
      <c r="BG25" s="8">
        <f t="shared" si="0"/>
        <v>41</v>
      </c>
      <c r="BH25" s="8">
        <f t="shared" si="0"/>
        <v>50</v>
      </c>
      <c r="BI25" s="8">
        <f t="shared" si="0"/>
        <v>52</v>
      </c>
      <c r="BJ25" s="8">
        <f t="shared" si="0"/>
        <v>49</v>
      </c>
      <c r="BK25" s="8">
        <f t="shared" si="0"/>
        <v>52</v>
      </c>
      <c r="BL25" s="8">
        <f t="shared" si="0"/>
        <v>51</v>
      </c>
      <c r="BM25" s="8">
        <f t="shared" si="0"/>
        <v>44</v>
      </c>
      <c r="BN25" s="8">
        <f t="shared" si="0"/>
        <v>48</v>
      </c>
      <c r="BO25" s="8">
        <f t="shared" si="0"/>
        <v>50</v>
      </c>
      <c r="BP25" s="8">
        <f t="shared" ref="BP25:CR25" si="1">SUM(BP12:BP24)</f>
        <v>49</v>
      </c>
      <c r="BQ25" s="8">
        <f t="shared" si="1"/>
        <v>40</v>
      </c>
      <c r="BR25" s="8">
        <f t="shared" si="1"/>
        <v>46</v>
      </c>
      <c r="BS25" s="8">
        <f t="shared" si="1"/>
        <v>47</v>
      </c>
      <c r="BT25" s="8">
        <f t="shared" si="1"/>
        <v>52</v>
      </c>
      <c r="BU25" s="8">
        <f t="shared" si="1"/>
        <v>39</v>
      </c>
      <c r="BV25" s="8">
        <f t="shared" si="1"/>
        <v>42</v>
      </c>
      <c r="BW25" s="8">
        <f t="shared" si="1"/>
        <v>48</v>
      </c>
      <c r="BX25" s="8">
        <f t="shared" si="1"/>
        <v>51</v>
      </c>
      <c r="BY25" s="8">
        <f t="shared" si="1"/>
        <v>42</v>
      </c>
      <c r="BZ25" s="8">
        <f t="shared" si="1"/>
        <v>52</v>
      </c>
      <c r="CA25" s="8">
        <f t="shared" si="1"/>
        <v>45</v>
      </c>
      <c r="CB25" s="8">
        <f t="shared" si="1"/>
        <v>40</v>
      </c>
      <c r="CC25" s="8">
        <f t="shared" si="1"/>
        <v>38</v>
      </c>
      <c r="CD25" s="8">
        <f t="shared" si="1"/>
        <v>45</v>
      </c>
      <c r="CE25" s="8">
        <f t="shared" si="1"/>
        <v>39</v>
      </c>
      <c r="CF25" s="8">
        <f t="shared" si="1"/>
        <v>52</v>
      </c>
      <c r="CG25" s="8">
        <f t="shared" si="1"/>
        <v>52</v>
      </c>
      <c r="CH25" s="8">
        <f t="shared" si="1"/>
        <v>46</v>
      </c>
      <c r="CI25" s="8">
        <f t="shared" si="1"/>
        <v>50</v>
      </c>
      <c r="CJ25" s="8">
        <f t="shared" si="1"/>
        <v>48</v>
      </c>
      <c r="CK25" s="8">
        <f t="shared" si="1"/>
        <v>52</v>
      </c>
      <c r="CL25" s="8">
        <f t="shared" si="1"/>
        <v>47</v>
      </c>
      <c r="CM25" s="8">
        <f t="shared" si="1"/>
        <v>60</v>
      </c>
      <c r="CN25" s="8">
        <f t="shared" si="1"/>
        <v>40</v>
      </c>
      <c r="CO25" s="8">
        <f t="shared" si="1"/>
        <v>39</v>
      </c>
      <c r="CP25" s="8">
        <f t="shared" si="1"/>
        <v>52</v>
      </c>
      <c r="CQ25" s="8">
        <f t="shared" si="1"/>
        <v>56</v>
      </c>
      <c r="CR25" s="8">
        <f t="shared" si="1"/>
        <v>52</v>
      </c>
    </row>
    <row r="26" spans="1:98" ht="21">
      <c r="B26" s="6">
        <v>52</v>
      </c>
      <c r="C26" s="8" t="s">
        <v>24</v>
      </c>
      <c r="D26" s="8">
        <f>IF(D25&gt;=$B$26,1,IF(D25&lt;$B$26,0))</f>
        <v>0</v>
      </c>
      <c r="E26" s="8">
        <f t="shared" ref="E26:BP26" si="2">IF(E25&gt;=$B$26,1,IF(E25&lt;$B$26,0))</f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1</v>
      </c>
      <c r="L26" s="8">
        <f t="shared" si="2"/>
        <v>0</v>
      </c>
      <c r="M26" s="8">
        <f t="shared" si="2"/>
        <v>1</v>
      </c>
      <c r="N26" s="8">
        <f t="shared" si="2"/>
        <v>1</v>
      </c>
      <c r="O26" s="8">
        <f t="shared" si="2"/>
        <v>1</v>
      </c>
      <c r="P26" s="8">
        <f t="shared" si="2"/>
        <v>0</v>
      </c>
      <c r="Q26" s="8">
        <f t="shared" si="2"/>
        <v>1</v>
      </c>
      <c r="R26" s="8">
        <f t="shared" si="2"/>
        <v>1</v>
      </c>
      <c r="S26" s="8">
        <f t="shared" si="2"/>
        <v>1</v>
      </c>
      <c r="T26" s="8">
        <f t="shared" si="2"/>
        <v>0</v>
      </c>
      <c r="U26" s="8">
        <f t="shared" si="2"/>
        <v>0</v>
      </c>
      <c r="V26" s="8">
        <f t="shared" si="2"/>
        <v>1</v>
      </c>
      <c r="W26" s="8">
        <f t="shared" si="2"/>
        <v>1</v>
      </c>
      <c r="X26" s="8">
        <f t="shared" si="2"/>
        <v>1</v>
      </c>
      <c r="Y26" s="8">
        <f t="shared" si="2"/>
        <v>1</v>
      </c>
      <c r="Z26" s="8">
        <f t="shared" si="2"/>
        <v>1</v>
      </c>
      <c r="AA26" s="8">
        <f t="shared" si="2"/>
        <v>1</v>
      </c>
      <c r="AB26" s="8">
        <f t="shared" si="2"/>
        <v>0</v>
      </c>
      <c r="AC26" s="8">
        <f t="shared" si="2"/>
        <v>0</v>
      </c>
      <c r="AD26" s="8">
        <f t="shared" si="2"/>
        <v>0</v>
      </c>
      <c r="AE26" s="8">
        <f t="shared" si="2"/>
        <v>0</v>
      </c>
      <c r="AF26" s="8">
        <f t="shared" si="2"/>
        <v>1</v>
      </c>
      <c r="AG26" s="8">
        <f t="shared" si="2"/>
        <v>0</v>
      </c>
      <c r="AH26" s="8">
        <f t="shared" si="2"/>
        <v>0</v>
      </c>
      <c r="AI26" s="8">
        <f t="shared" si="2"/>
        <v>0</v>
      </c>
      <c r="AJ26" s="8">
        <f t="shared" si="2"/>
        <v>0</v>
      </c>
      <c r="AK26" s="8">
        <f t="shared" si="2"/>
        <v>0</v>
      </c>
      <c r="AL26" s="8">
        <f t="shared" si="2"/>
        <v>0</v>
      </c>
      <c r="AM26" s="8">
        <f t="shared" si="2"/>
        <v>0</v>
      </c>
      <c r="AN26" s="8">
        <f t="shared" si="2"/>
        <v>0</v>
      </c>
      <c r="AO26" s="8">
        <f t="shared" si="2"/>
        <v>0</v>
      </c>
      <c r="AP26" s="8">
        <f t="shared" si="2"/>
        <v>0</v>
      </c>
      <c r="AQ26" s="8">
        <f t="shared" si="2"/>
        <v>0</v>
      </c>
      <c r="AR26" s="8">
        <f t="shared" si="2"/>
        <v>0</v>
      </c>
      <c r="AS26" s="8">
        <f t="shared" si="2"/>
        <v>0</v>
      </c>
      <c r="AT26" s="8">
        <f t="shared" si="2"/>
        <v>0</v>
      </c>
      <c r="AU26" s="8">
        <f t="shared" si="2"/>
        <v>0</v>
      </c>
      <c r="AV26" s="8">
        <f t="shared" si="2"/>
        <v>0</v>
      </c>
      <c r="AW26" s="8">
        <f t="shared" si="2"/>
        <v>1</v>
      </c>
      <c r="AX26" s="8">
        <f t="shared" si="2"/>
        <v>0</v>
      </c>
      <c r="AY26" s="8">
        <f t="shared" si="2"/>
        <v>0</v>
      </c>
      <c r="AZ26" s="8">
        <f t="shared" si="2"/>
        <v>1</v>
      </c>
      <c r="BA26" s="8">
        <f t="shared" si="2"/>
        <v>1</v>
      </c>
      <c r="BB26" s="8">
        <f t="shared" si="2"/>
        <v>0</v>
      </c>
      <c r="BC26" s="8">
        <f t="shared" si="2"/>
        <v>0</v>
      </c>
      <c r="BD26" s="8">
        <f t="shared" si="2"/>
        <v>0</v>
      </c>
      <c r="BE26" s="8">
        <f t="shared" si="2"/>
        <v>0</v>
      </c>
      <c r="BF26" s="8">
        <f t="shared" si="2"/>
        <v>0</v>
      </c>
      <c r="BG26" s="8">
        <f t="shared" si="2"/>
        <v>0</v>
      </c>
      <c r="BH26" s="8">
        <f t="shared" si="2"/>
        <v>0</v>
      </c>
      <c r="BI26" s="8">
        <f t="shared" si="2"/>
        <v>1</v>
      </c>
      <c r="BJ26" s="8">
        <f t="shared" si="2"/>
        <v>0</v>
      </c>
      <c r="BK26" s="8">
        <f t="shared" si="2"/>
        <v>1</v>
      </c>
      <c r="BL26" s="8">
        <f t="shared" si="2"/>
        <v>0</v>
      </c>
      <c r="BM26" s="8">
        <f t="shared" si="2"/>
        <v>0</v>
      </c>
      <c r="BN26" s="8">
        <f t="shared" si="2"/>
        <v>0</v>
      </c>
      <c r="BO26" s="8">
        <f t="shared" si="2"/>
        <v>0</v>
      </c>
      <c r="BP26" s="8">
        <f t="shared" si="2"/>
        <v>0</v>
      </c>
      <c r="BQ26" s="8">
        <f t="shared" ref="BQ26:CR26" si="3">IF(BQ25&gt;=$B$26,1,IF(BQ25&lt;$B$26,0))</f>
        <v>0</v>
      </c>
      <c r="BR26" s="8">
        <f t="shared" si="3"/>
        <v>0</v>
      </c>
      <c r="BS26" s="8">
        <f t="shared" si="3"/>
        <v>0</v>
      </c>
      <c r="BT26" s="8">
        <f t="shared" si="3"/>
        <v>1</v>
      </c>
      <c r="BU26" s="8">
        <f t="shared" si="3"/>
        <v>0</v>
      </c>
      <c r="BV26" s="8">
        <f t="shared" si="3"/>
        <v>0</v>
      </c>
      <c r="BW26" s="8">
        <f t="shared" si="3"/>
        <v>0</v>
      </c>
      <c r="BX26" s="8">
        <f t="shared" si="3"/>
        <v>0</v>
      </c>
      <c r="BY26" s="8">
        <f t="shared" si="3"/>
        <v>0</v>
      </c>
      <c r="BZ26" s="8">
        <f t="shared" si="3"/>
        <v>1</v>
      </c>
      <c r="CA26" s="8">
        <f t="shared" si="3"/>
        <v>0</v>
      </c>
      <c r="CB26" s="8">
        <f t="shared" si="3"/>
        <v>0</v>
      </c>
      <c r="CC26" s="8">
        <f t="shared" si="3"/>
        <v>0</v>
      </c>
      <c r="CD26" s="8">
        <f t="shared" si="3"/>
        <v>0</v>
      </c>
      <c r="CE26" s="8">
        <f t="shared" si="3"/>
        <v>0</v>
      </c>
      <c r="CF26" s="8">
        <f t="shared" si="3"/>
        <v>1</v>
      </c>
      <c r="CG26" s="8">
        <f t="shared" si="3"/>
        <v>1</v>
      </c>
      <c r="CH26" s="8">
        <f t="shared" si="3"/>
        <v>0</v>
      </c>
      <c r="CI26" s="8">
        <f t="shared" si="3"/>
        <v>0</v>
      </c>
      <c r="CJ26" s="8">
        <f t="shared" si="3"/>
        <v>0</v>
      </c>
      <c r="CK26" s="8">
        <f t="shared" si="3"/>
        <v>1</v>
      </c>
      <c r="CL26" s="8">
        <f t="shared" si="3"/>
        <v>0</v>
      </c>
      <c r="CM26" s="8">
        <f t="shared" si="3"/>
        <v>1</v>
      </c>
      <c r="CN26" s="8">
        <f t="shared" si="3"/>
        <v>0</v>
      </c>
      <c r="CO26" s="8">
        <f t="shared" si="3"/>
        <v>0</v>
      </c>
      <c r="CP26" s="8">
        <f t="shared" si="3"/>
        <v>1</v>
      </c>
      <c r="CQ26" s="8">
        <f t="shared" si="3"/>
        <v>1</v>
      </c>
      <c r="CR26" s="8">
        <f t="shared" si="3"/>
        <v>1</v>
      </c>
      <c r="CS26" s="8">
        <f>SUM(D26:CR26)</f>
        <v>28</v>
      </c>
      <c r="CT26" s="18">
        <f>CS26/CR1*100</f>
        <v>30.107526881720432</v>
      </c>
    </row>
    <row r="27" spans="1:98" ht="21">
      <c r="B27" s="16" t="s">
        <v>25</v>
      </c>
      <c r="C27" s="2"/>
      <c r="D27" s="17" t="s">
        <v>26</v>
      </c>
      <c r="E27" s="21"/>
      <c r="F27" s="21"/>
      <c r="G27" s="21"/>
      <c r="H27" s="21"/>
      <c r="I27" s="21"/>
      <c r="J27" s="20">
        <f>CT45</f>
        <v>23.655913978494624</v>
      </c>
    </row>
    <row r="28" spans="1:98" ht="42">
      <c r="A28" t="s">
        <v>130</v>
      </c>
      <c r="B28" s="3">
        <v>3.1</v>
      </c>
      <c r="C28" s="4" t="s">
        <v>27</v>
      </c>
      <c r="D28">
        <v>3</v>
      </c>
      <c r="E28">
        <v>3</v>
      </c>
      <c r="F28">
        <v>3</v>
      </c>
      <c r="G28">
        <v>4</v>
      </c>
      <c r="H28">
        <v>3</v>
      </c>
      <c r="I28">
        <v>3</v>
      </c>
      <c r="J28">
        <v>3</v>
      </c>
      <c r="K28">
        <v>4</v>
      </c>
      <c r="L28">
        <v>3</v>
      </c>
      <c r="M28">
        <v>4</v>
      </c>
      <c r="N28">
        <v>4</v>
      </c>
      <c r="O28">
        <v>4</v>
      </c>
      <c r="P28">
        <v>3</v>
      </c>
      <c r="Q28">
        <v>5</v>
      </c>
      <c r="R28">
        <v>4</v>
      </c>
      <c r="S28">
        <v>4</v>
      </c>
      <c r="T28">
        <v>4</v>
      </c>
      <c r="U28">
        <v>2</v>
      </c>
      <c r="V28">
        <v>4</v>
      </c>
      <c r="W28">
        <v>4</v>
      </c>
      <c r="X28">
        <v>4</v>
      </c>
      <c r="Y28">
        <v>4</v>
      </c>
      <c r="Z28">
        <v>4</v>
      </c>
      <c r="AA28">
        <v>5</v>
      </c>
      <c r="AB28">
        <v>4</v>
      </c>
      <c r="AC28">
        <v>3</v>
      </c>
      <c r="AD28">
        <v>4</v>
      </c>
      <c r="AE28">
        <v>3</v>
      </c>
      <c r="AF28">
        <v>4</v>
      </c>
      <c r="AG28">
        <v>3</v>
      </c>
      <c r="AH28">
        <v>3</v>
      </c>
      <c r="AI28">
        <v>4</v>
      </c>
      <c r="AJ28">
        <v>4</v>
      </c>
      <c r="AK28">
        <v>4</v>
      </c>
      <c r="AL28">
        <v>3</v>
      </c>
      <c r="AM28">
        <v>3</v>
      </c>
      <c r="AN28">
        <v>3</v>
      </c>
      <c r="AO28">
        <v>3</v>
      </c>
      <c r="AP28">
        <v>3</v>
      </c>
      <c r="AQ28">
        <v>3</v>
      </c>
      <c r="AR28">
        <v>4</v>
      </c>
      <c r="AS28">
        <v>3</v>
      </c>
      <c r="AT28">
        <v>4</v>
      </c>
      <c r="AU28">
        <v>4</v>
      </c>
      <c r="AV28">
        <v>4</v>
      </c>
      <c r="AW28">
        <v>4</v>
      </c>
      <c r="AX28">
        <v>3</v>
      </c>
      <c r="AY28">
        <v>3</v>
      </c>
      <c r="AZ28">
        <v>5</v>
      </c>
      <c r="BA28">
        <v>4</v>
      </c>
      <c r="BB28">
        <v>3</v>
      </c>
      <c r="BC28">
        <v>3</v>
      </c>
      <c r="BD28">
        <v>3</v>
      </c>
      <c r="BE28">
        <v>4</v>
      </c>
      <c r="BF28">
        <v>3</v>
      </c>
      <c r="BG28">
        <v>3</v>
      </c>
      <c r="BH28">
        <v>4</v>
      </c>
      <c r="BI28">
        <v>4</v>
      </c>
      <c r="BJ28">
        <v>2</v>
      </c>
      <c r="BK28">
        <v>4</v>
      </c>
      <c r="BL28">
        <v>4</v>
      </c>
      <c r="BM28">
        <v>4</v>
      </c>
      <c r="BN28">
        <v>4</v>
      </c>
      <c r="BO28">
        <v>4</v>
      </c>
      <c r="BP28">
        <v>3</v>
      </c>
      <c r="BQ28">
        <v>3</v>
      </c>
      <c r="BR28">
        <v>4</v>
      </c>
      <c r="BS28">
        <v>3</v>
      </c>
      <c r="BT28">
        <v>4</v>
      </c>
      <c r="BU28">
        <v>3</v>
      </c>
      <c r="BV28">
        <v>3</v>
      </c>
      <c r="BW28">
        <v>3</v>
      </c>
      <c r="BX28">
        <v>4</v>
      </c>
      <c r="BY28">
        <v>4</v>
      </c>
      <c r="BZ28">
        <v>4</v>
      </c>
      <c r="CA28">
        <v>3</v>
      </c>
      <c r="CB28">
        <v>3</v>
      </c>
      <c r="CC28">
        <v>1</v>
      </c>
      <c r="CD28">
        <v>3</v>
      </c>
      <c r="CE28">
        <v>3</v>
      </c>
      <c r="CF28">
        <v>4</v>
      </c>
      <c r="CG28">
        <v>4</v>
      </c>
      <c r="CH28">
        <v>3</v>
      </c>
      <c r="CI28">
        <v>3</v>
      </c>
      <c r="CJ28">
        <v>3</v>
      </c>
      <c r="CK28">
        <v>4</v>
      </c>
      <c r="CL28">
        <v>3</v>
      </c>
      <c r="CM28">
        <v>4</v>
      </c>
      <c r="CN28">
        <v>3</v>
      </c>
      <c r="CO28">
        <v>3</v>
      </c>
      <c r="CP28">
        <v>4</v>
      </c>
      <c r="CQ28">
        <v>4</v>
      </c>
      <c r="CR28">
        <v>4</v>
      </c>
    </row>
    <row r="29" spans="1:98" ht="42">
      <c r="A29" t="s">
        <v>131</v>
      </c>
      <c r="B29" s="3">
        <v>3.2</v>
      </c>
      <c r="C29" s="4" t="s">
        <v>28</v>
      </c>
      <c r="D29">
        <v>4</v>
      </c>
      <c r="E29">
        <v>3</v>
      </c>
      <c r="F29">
        <v>4</v>
      </c>
      <c r="G29">
        <v>4</v>
      </c>
      <c r="H29">
        <v>3</v>
      </c>
      <c r="I29">
        <v>4</v>
      </c>
      <c r="J29">
        <v>4</v>
      </c>
      <c r="K29">
        <v>4</v>
      </c>
      <c r="L29">
        <v>2</v>
      </c>
      <c r="M29">
        <v>5</v>
      </c>
      <c r="N29">
        <v>4</v>
      </c>
      <c r="O29">
        <v>4</v>
      </c>
      <c r="P29">
        <v>2</v>
      </c>
      <c r="Q29">
        <v>5</v>
      </c>
      <c r="R29">
        <v>3</v>
      </c>
      <c r="S29">
        <v>3</v>
      </c>
      <c r="T29">
        <v>3</v>
      </c>
      <c r="U29">
        <v>1</v>
      </c>
      <c r="V29">
        <v>4</v>
      </c>
      <c r="W29">
        <v>4</v>
      </c>
      <c r="X29">
        <v>4</v>
      </c>
      <c r="Y29">
        <v>4</v>
      </c>
      <c r="Z29">
        <v>4</v>
      </c>
      <c r="AA29">
        <v>5</v>
      </c>
      <c r="AB29">
        <v>3</v>
      </c>
      <c r="AC29">
        <v>2</v>
      </c>
      <c r="AD29">
        <v>4</v>
      </c>
      <c r="AE29">
        <v>3</v>
      </c>
      <c r="AF29">
        <v>4</v>
      </c>
      <c r="AG29">
        <v>2</v>
      </c>
      <c r="AH29">
        <v>3</v>
      </c>
      <c r="AI29">
        <v>3</v>
      </c>
      <c r="AJ29">
        <v>4</v>
      </c>
      <c r="AK29">
        <v>3</v>
      </c>
      <c r="AL29">
        <v>2</v>
      </c>
      <c r="AM29">
        <v>2</v>
      </c>
      <c r="AN29">
        <v>3</v>
      </c>
      <c r="AO29">
        <v>3</v>
      </c>
      <c r="AP29">
        <v>3</v>
      </c>
      <c r="AQ29">
        <v>4</v>
      </c>
      <c r="AR29">
        <v>4</v>
      </c>
      <c r="AS29">
        <v>2</v>
      </c>
      <c r="AT29">
        <v>4</v>
      </c>
      <c r="AU29">
        <v>4</v>
      </c>
      <c r="AV29">
        <v>4</v>
      </c>
      <c r="AW29">
        <v>4</v>
      </c>
      <c r="AX29">
        <v>2</v>
      </c>
      <c r="AY29">
        <v>2</v>
      </c>
      <c r="AZ29">
        <v>5</v>
      </c>
      <c r="BA29">
        <v>4</v>
      </c>
      <c r="BB29">
        <v>4</v>
      </c>
      <c r="BC29">
        <v>3</v>
      </c>
      <c r="BD29">
        <v>4</v>
      </c>
      <c r="BE29">
        <v>3</v>
      </c>
      <c r="BF29">
        <v>3</v>
      </c>
      <c r="BG29">
        <v>3</v>
      </c>
      <c r="BH29">
        <v>4</v>
      </c>
      <c r="BI29">
        <v>4</v>
      </c>
      <c r="BJ29">
        <v>3</v>
      </c>
      <c r="BK29">
        <v>4</v>
      </c>
      <c r="BL29">
        <v>4</v>
      </c>
      <c r="BM29">
        <v>4</v>
      </c>
      <c r="BN29">
        <v>4</v>
      </c>
      <c r="BO29">
        <v>4</v>
      </c>
      <c r="BP29">
        <v>4</v>
      </c>
      <c r="BQ29">
        <v>3</v>
      </c>
      <c r="BR29">
        <v>4</v>
      </c>
      <c r="BS29">
        <v>3</v>
      </c>
      <c r="BT29">
        <v>4</v>
      </c>
      <c r="BU29">
        <v>3</v>
      </c>
      <c r="BV29">
        <v>3</v>
      </c>
      <c r="BW29">
        <v>3</v>
      </c>
      <c r="BX29">
        <v>4</v>
      </c>
      <c r="BY29">
        <v>4</v>
      </c>
      <c r="BZ29">
        <v>4</v>
      </c>
      <c r="CA29">
        <v>3</v>
      </c>
      <c r="CB29">
        <v>3</v>
      </c>
      <c r="CC29">
        <v>4</v>
      </c>
      <c r="CD29">
        <v>3</v>
      </c>
      <c r="CE29">
        <v>3</v>
      </c>
      <c r="CF29">
        <v>4</v>
      </c>
      <c r="CG29">
        <v>4</v>
      </c>
      <c r="CH29">
        <v>2</v>
      </c>
      <c r="CI29">
        <v>2</v>
      </c>
      <c r="CJ29">
        <v>3</v>
      </c>
      <c r="CK29">
        <v>3</v>
      </c>
      <c r="CL29">
        <v>3</v>
      </c>
      <c r="CM29">
        <v>4</v>
      </c>
      <c r="CN29">
        <v>2</v>
      </c>
      <c r="CO29">
        <v>2</v>
      </c>
      <c r="CP29">
        <v>4</v>
      </c>
      <c r="CQ29">
        <v>3</v>
      </c>
      <c r="CR29">
        <v>4</v>
      </c>
    </row>
    <row r="30" spans="1:98" ht="42">
      <c r="A30" t="s">
        <v>132</v>
      </c>
      <c r="B30" s="3">
        <v>3.3</v>
      </c>
      <c r="C30" s="4" t="s">
        <v>29</v>
      </c>
      <c r="D30">
        <v>4</v>
      </c>
      <c r="E30">
        <v>3</v>
      </c>
      <c r="F30">
        <v>4</v>
      </c>
      <c r="G30">
        <v>4</v>
      </c>
      <c r="H30">
        <v>3</v>
      </c>
      <c r="I30">
        <v>4</v>
      </c>
      <c r="J30">
        <v>4</v>
      </c>
      <c r="K30">
        <v>4</v>
      </c>
      <c r="L30">
        <v>2</v>
      </c>
      <c r="M30">
        <v>4</v>
      </c>
      <c r="N30">
        <v>4</v>
      </c>
      <c r="O30">
        <v>4</v>
      </c>
      <c r="P30">
        <v>2</v>
      </c>
      <c r="Q30">
        <v>5</v>
      </c>
      <c r="R30">
        <v>3</v>
      </c>
      <c r="S30">
        <v>4</v>
      </c>
      <c r="T30">
        <v>4</v>
      </c>
      <c r="U30">
        <v>1</v>
      </c>
      <c r="V30">
        <v>4</v>
      </c>
      <c r="W30">
        <v>4</v>
      </c>
      <c r="X30">
        <v>4</v>
      </c>
      <c r="Y30">
        <v>4</v>
      </c>
      <c r="Z30">
        <v>4</v>
      </c>
      <c r="AA30">
        <v>5</v>
      </c>
      <c r="AB30">
        <v>3</v>
      </c>
      <c r="AC30">
        <v>3</v>
      </c>
      <c r="AD30">
        <v>3</v>
      </c>
      <c r="AE30">
        <v>3</v>
      </c>
      <c r="AF30">
        <v>3</v>
      </c>
      <c r="AG30">
        <v>2</v>
      </c>
      <c r="AH30">
        <v>3</v>
      </c>
      <c r="AI30">
        <v>4</v>
      </c>
      <c r="AJ30">
        <v>3</v>
      </c>
      <c r="AK30">
        <v>4</v>
      </c>
      <c r="AL30">
        <v>2</v>
      </c>
      <c r="AM30">
        <v>2</v>
      </c>
      <c r="AN30">
        <v>3</v>
      </c>
      <c r="AO30">
        <v>3</v>
      </c>
      <c r="AP30">
        <v>3</v>
      </c>
      <c r="AQ30">
        <v>4</v>
      </c>
      <c r="AR30">
        <v>3</v>
      </c>
      <c r="AS30">
        <v>3</v>
      </c>
      <c r="AT30">
        <v>3</v>
      </c>
      <c r="AU30">
        <v>3</v>
      </c>
      <c r="AV30">
        <v>4</v>
      </c>
      <c r="AW30">
        <v>4</v>
      </c>
      <c r="AX30">
        <v>3</v>
      </c>
      <c r="AY30">
        <v>3</v>
      </c>
      <c r="AZ30">
        <v>5</v>
      </c>
      <c r="BA30">
        <v>4</v>
      </c>
      <c r="BB30">
        <v>3</v>
      </c>
      <c r="BC30">
        <v>4</v>
      </c>
      <c r="BD30">
        <v>3</v>
      </c>
      <c r="BE30">
        <v>3</v>
      </c>
      <c r="BF30">
        <v>3</v>
      </c>
      <c r="BG30">
        <v>4</v>
      </c>
      <c r="BH30">
        <v>4</v>
      </c>
      <c r="BI30">
        <v>4</v>
      </c>
      <c r="BJ30">
        <v>4</v>
      </c>
      <c r="BK30">
        <v>4</v>
      </c>
      <c r="BL30">
        <v>4</v>
      </c>
      <c r="BM30">
        <v>3</v>
      </c>
      <c r="BN30">
        <v>4</v>
      </c>
      <c r="BO30">
        <v>4</v>
      </c>
      <c r="BP30">
        <v>3</v>
      </c>
      <c r="BQ30">
        <v>3</v>
      </c>
      <c r="BR30">
        <v>4</v>
      </c>
      <c r="BS30">
        <v>3</v>
      </c>
      <c r="BT30">
        <v>4</v>
      </c>
      <c r="BU30">
        <v>3</v>
      </c>
      <c r="BV30">
        <v>3</v>
      </c>
      <c r="BW30">
        <v>3</v>
      </c>
      <c r="BX30">
        <v>4</v>
      </c>
      <c r="BY30">
        <v>4</v>
      </c>
      <c r="BZ30">
        <v>4</v>
      </c>
      <c r="CA30">
        <v>4</v>
      </c>
      <c r="CB30">
        <v>3</v>
      </c>
      <c r="CC30">
        <v>4</v>
      </c>
      <c r="CD30">
        <v>3</v>
      </c>
      <c r="CE30">
        <v>3</v>
      </c>
      <c r="CF30">
        <v>4</v>
      </c>
      <c r="CG30">
        <v>4</v>
      </c>
      <c r="CH30">
        <v>2</v>
      </c>
      <c r="CI30">
        <v>3</v>
      </c>
      <c r="CJ30">
        <v>3</v>
      </c>
      <c r="CK30">
        <v>4</v>
      </c>
      <c r="CL30">
        <v>3</v>
      </c>
      <c r="CM30">
        <v>4</v>
      </c>
      <c r="CN30">
        <v>1</v>
      </c>
      <c r="CO30">
        <v>3</v>
      </c>
      <c r="CP30">
        <v>5</v>
      </c>
      <c r="CQ30">
        <v>3</v>
      </c>
      <c r="CR30">
        <v>4</v>
      </c>
    </row>
    <row r="31" spans="1:98" ht="42">
      <c r="A31" t="s">
        <v>133</v>
      </c>
      <c r="B31" s="3">
        <v>3.4</v>
      </c>
      <c r="C31" s="4" t="s">
        <v>30</v>
      </c>
      <c r="D31">
        <v>4</v>
      </c>
      <c r="E31">
        <v>4</v>
      </c>
      <c r="F31">
        <v>4</v>
      </c>
      <c r="G31">
        <v>4</v>
      </c>
      <c r="H31">
        <v>3</v>
      </c>
      <c r="I31">
        <v>4</v>
      </c>
      <c r="J31">
        <v>3</v>
      </c>
      <c r="K31">
        <v>4</v>
      </c>
      <c r="L31">
        <v>3</v>
      </c>
      <c r="M31">
        <v>4</v>
      </c>
      <c r="N31">
        <v>4</v>
      </c>
      <c r="O31">
        <v>4</v>
      </c>
      <c r="P31">
        <v>3</v>
      </c>
      <c r="Q31">
        <v>5</v>
      </c>
      <c r="R31">
        <v>4</v>
      </c>
      <c r="S31">
        <v>4</v>
      </c>
      <c r="T31">
        <v>4</v>
      </c>
      <c r="U31">
        <v>2</v>
      </c>
      <c r="V31">
        <v>4</v>
      </c>
      <c r="W31">
        <v>4</v>
      </c>
      <c r="X31">
        <v>4</v>
      </c>
      <c r="Y31">
        <v>4</v>
      </c>
      <c r="Z31">
        <v>4</v>
      </c>
      <c r="AA31">
        <v>5</v>
      </c>
      <c r="AB31">
        <v>4</v>
      </c>
      <c r="AC31">
        <v>3</v>
      </c>
      <c r="AD31">
        <v>3</v>
      </c>
      <c r="AE31">
        <v>2</v>
      </c>
      <c r="AF31">
        <v>3</v>
      </c>
      <c r="AG31">
        <v>5</v>
      </c>
      <c r="AH31">
        <v>3</v>
      </c>
      <c r="AI31">
        <v>4</v>
      </c>
      <c r="AJ31">
        <v>4</v>
      </c>
      <c r="AK31">
        <v>4</v>
      </c>
      <c r="AL31">
        <v>3</v>
      </c>
      <c r="AM31">
        <v>4</v>
      </c>
      <c r="AN31">
        <v>3</v>
      </c>
      <c r="AO31">
        <v>3</v>
      </c>
      <c r="AP31">
        <v>3</v>
      </c>
      <c r="AQ31">
        <v>3</v>
      </c>
      <c r="AR31">
        <v>3</v>
      </c>
      <c r="AS31">
        <v>3</v>
      </c>
      <c r="AT31">
        <v>3</v>
      </c>
      <c r="AU31">
        <v>3</v>
      </c>
      <c r="AV31">
        <v>4</v>
      </c>
      <c r="AW31">
        <v>4</v>
      </c>
      <c r="AX31">
        <v>5</v>
      </c>
      <c r="AY31">
        <v>5</v>
      </c>
      <c r="AZ31">
        <v>5</v>
      </c>
      <c r="BA31">
        <v>4</v>
      </c>
      <c r="BB31">
        <v>4</v>
      </c>
      <c r="BC31">
        <v>3</v>
      </c>
      <c r="BD31">
        <v>3</v>
      </c>
      <c r="BE31">
        <v>3</v>
      </c>
      <c r="BF31">
        <v>3</v>
      </c>
      <c r="BG31">
        <v>4</v>
      </c>
      <c r="BH31">
        <v>4</v>
      </c>
      <c r="BI31">
        <v>4</v>
      </c>
      <c r="BJ31">
        <v>4</v>
      </c>
      <c r="BK31">
        <v>4</v>
      </c>
      <c r="BL31">
        <v>4</v>
      </c>
      <c r="BM31">
        <v>3</v>
      </c>
      <c r="BN31">
        <v>4</v>
      </c>
      <c r="BO31">
        <v>4</v>
      </c>
      <c r="BP31">
        <v>4</v>
      </c>
      <c r="BQ31">
        <v>4</v>
      </c>
      <c r="BR31">
        <v>4</v>
      </c>
      <c r="BS31">
        <v>3</v>
      </c>
      <c r="BT31">
        <v>4</v>
      </c>
      <c r="BU31">
        <v>3</v>
      </c>
      <c r="BV31">
        <v>3</v>
      </c>
      <c r="BW31">
        <v>3</v>
      </c>
      <c r="BX31">
        <v>4</v>
      </c>
      <c r="BY31">
        <v>5</v>
      </c>
      <c r="BZ31">
        <v>4</v>
      </c>
      <c r="CA31">
        <v>4</v>
      </c>
      <c r="CB31">
        <v>4</v>
      </c>
      <c r="CC31">
        <v>4</v>
      </c>
      <c r="CD31">
        <v>4</v>
      </c>
      <c r="CE31">
        <v>3</v>
      </c>
      <c r="CF31">
        <v>4</v>
      </c>
      <c r="CG31">
        <v>4</v>
      </c>
      <c r="CH31">
        <v>4</v>
      </c>
      <c r="CI31">
        <v>4</v>
      </c>
      <c r="CJ31">
        <v>4</v>
      </c>
      <c r="CK31">
        <v>4</v>
      </c>
      <c r="CL31">
        <v>3</v>
      </c>
      <c r="CM31">
        <v>4</v>
      </c>
      <c r="CN31">
        <v>3</v>
      </c>
      <c r="CO31">
        <v>3</v>
      </c>
      <c r="CP31">
        <v>5</v>
      </c>
      <c r="CQ31">
        <v>5</v>
      </c>
      <c r="CR31">
        <v>4</v>
      </c>
    </row>
    <row r="32" spans="1:98" ht="42">
      <c r="A32" t="s">
        <v>134</v>
      </c>
      <c r="B32" s="3">
        <v>3.5</v>
      </c>
      <c r="C32" s="4" t="s">
        <v>31</v>
      </c>
      <c r="D32">
        <v>4</v>
      </c>
      <c r="E32">
        <v>3</v>
      </c>
      <c r="F32">
        <v>4</v>
      </c>
      <c r="G32">
        <v>4</v>
      </c>
      <c r="H32">
        <v>3</v>
      </c>
      <c r="I32">
        <v>4</v>
      </c>
      <c r="J32">
        <v>3</v>
      </c>
      <c r="K32">
        <v>4</v>
      </c>
      <c r="L32">
        <v>3</v>
      </c>
      <c r="M32">
        <v>4</v>
      </c>
      <c r="N32">
        <v>4</v>
      </c>
      <c r="O32">
        <v>4</v>
      </c>
      <c r="P32">
        <v>3</v>
      </c>
      <c r="Q32">
        <v>5</v>
      </c>
      <c r="R32">
        <v>4</v>
      </c>
      <c r="S32">
        <v>4</v>
      </c>
      <c r="T32">
        <v>4</v>
      </c>
      <c r="U32">
        <v>1</v>
      </c>
      <c r="V32">
        <v>4</v>
      </c>
      <c r="W32">
        <v>4</v>
      </c>
      <c r="X32">
        <v>4</v>
      </c>
      <c r="Y32">
        <v>4</v>
      </c>
      <c r="Z32">
        <v>4</v>
      </c>
      <c r="AA32">
        <v>5</v>
      </c>
      <c r="AB32">
        <v>4</v>
      </c>
      <c r="AC32">
        <v>3</v>
      </c>
      <c r="AD32">
        <v>0</v>
      </c>
      <c r="AE32">
        <v>3</v>
      </c>
      <c r="AF32">
        <v>4</v>
      </c>
      <c r="AG32">
        <v>3</v>
      </c>
      <c r="AH32">
        <v>3</v>
      </c>
      <c r="AI32">
        <v>3</v>
      </c>
      <c r="AJ32">
        <v>4</v>
      </c>
      <c r="AK32">
        <v>3</v>
      </c>
      <c r="AL32">
        <v>3</v>
      </c>
      <c r="AM32">
        <v>4</v>
      </c>
      <c r="AN32">
        <v>3</v>
      </c>
      <c r="AO32">
        <v>3</v>
      </c>
      <c r="AP32">
        <v>3</v>
      </c>
      <c r="AQ32">
        <v>3</v>
      </c>
      <c r="AR32">
        <v>2</v>
      </c>
      <c r="AS32">
        <v>4</v>
      </c>
      <c r="AT32">
        <v>2</v>
      </c>
      <c r="AU32">
        <v>2</v>
      </c>
      <c r="AV32">
        <v>4</v>
      </c>
      <c r="AW32">
        <v>3</v>
      </c>
      <c r="AX32">
        <v>4</v>
      </c>
      <c r="AY32">
        <v>4</v>
      </c>
      <c r="AZ32">
        <v>4</v>
      </c>
      <c r="BA32">
        <v>4</v>
      </c>
      <c r="BB32">
        <v>4</v>
      </c>
      <c r="BC32">
        <v>2</v>
      </c>
      <c r="BD32">
        <v>3</v>
      </c>
      <c r="BE32">
        <v>4</v>
      </c>
      <c r="BF32">
        <v>3</v>
      </c>
      <c r="BG32">
        <v>3</v>
      </c>
      <c r="BH32">
        <v>4</v>
      </c>
      <c r="BI32">
        <v>4</v>
      </c>
      <c r="BJ32">
        <v>4</v>
      </c>
      <c r="BK32">
        <v>4</v>
      </c>
      <c r="BL32">
        <v>4</v>
      </c>
      <c r="BM32">
        <v>3</v>
      </c>
      <c r="BN32">
        <v>4</v>
      </c>
      <c r="BO32">
        <v>4</v>
      </c>
      <c r="BP32">
        <v>4</v>
      </c>
      <c r="BQ32">
        <v>3</v>
      </c>
      <c r="BR32">
        <v>4</v>
      </c>
      <c r="BS32">
        <v>3</v>
      </c>
      <c r="BT32">
        <v>4</v>
      </c>
      <c r="BU32">
        <v>3</v>
      </c>
      <c r="BV32">
        <v>3</v>
      </c>
      <c r="BW32">
        <v>3</v>
      </c>
      <c r="BX32">
        <v>4</v>
      </c>
      <c r="BY32">
        <v>3</v>
      </c>
      <c r="BZ32">
        <v>4</v>
      </c>
      <c r="CA32">
        <v>4</v>
      </c>
      <c r="CB32">
        <v>3</v>
      </c>
      <c r="CC32">
        <v>3</v>
      </c>
      <c r="CD32">
        <v>3</v>
      </c>
      <c r="CE32">
        <v>3</v>
      </c>
      <c r="CF32">
        <v>4</v>
      </c>
      <c r="CG32">
        <v>4</v>
      </c>
      <c r="CH32">
        <v>3</v>
      </c>
      <c r="CI32">
        <v>4</v>
      </c>
      <c r="CJ32">
        <v>3</v>
      </c>
      <c r="CK32">
        <v>4</v>
      </c>
      <c r="CL32">
        <v>4</v>
      </c>
      <c r="CM32">
        <v>4</v>
      </c>
      <c r="CN32">
        <v>3</v>
      </c>
      <c r="CO32">
        <v>3</v>
      </c>
      <c r="CP32">
        <v>3</v>
      </c>
      <c r="CQ32">
        <v>5</v>
      </c>
      <c r="CR32">
        <v>4</v>
      </c>
    </row>
    <row r="33" spans="1:98" ht="63">
      <c r="A33" t="s">
        <v>135</v>
      </c>
      <c r="B33" s="3">
        <v>3.6</v>
      </c>
      <c r="C33" s="4" t="s">
        <v>32</v>
      </c>
      <c r="D33">
        <v>4</v>
      </c>
      <c r="E33">
        <v>4</v>
      </c>
      <c r="F33">
        <v>4</v>
      </c>
      <c r="G33">
        <v>4</v>
      </c>
      <c r="H33">
        <v>4</v>
      </c>
      <c r="I33">
        <v>4</v>
      </c>
      <c r="J33">
        <v>3</v>
      </c>
      <c r="K33">
        <v>4</v>
      </c>
      <c r="L33">
        <v>3</v>
      </c>
      <c r="M33">
        <v>4</v>
      </c>
      <c r="N33">
        <v>4</v>
      </c>
      <c r="O33">
        <v>4</v>
      </c>
      <c r="P33">
        <v>3</v>
      </c>
      <c r="Q33">
        <v>5</v>
      </c>
      <c r="R33">
        <v>3</v>
      </c>
      <c r="S33">
        <v>4</v>
      </c>
      <c r="T33">
        <v>4</v>
      </c>
      <c r="U33">
        <v>2</v>
      </c>
      <c r="V33">
        <v>4</v>
      </c>
      <c r="W33">
        <v>4</v>
      </c>
      <c r="X33">
        <v>4</v>
      </c>
      <c r="Y33">
        <v>4</v>
      </c>
      <c r="Z33">
        <v>4</v>
      </c>
      <c r="AA33">
        <v>5</v>
      </c>
      <c r="AB33">
        <v>4</v>
      </c>
      <c r="AC33">
        <v>2</v>
      </c>
      <c r="AD33">
        <v>5</v>
      </c>
      <c r="AE33">
        <v>4</v>
      </c>
      <c r="AF33">
        <v>4</v>
      </c>
      <c r="AG33">
        <v>5</v>
      </c>
      <c r="AH33">
        <v>3</v>
      </c>
      <c r="AI33">
        <v>4</v>
      </c>
      <c r="AJ33">
        <v>4</v>
      </c>
      <c r="AK33">
        <v>4</v>
      </c>
      <c r="AL33">
        <v>3</v>
      </c>
      <c r="AM33">
        <v>4</v>
      </c>
      <c r="AN33">
        <v>3</v>
      </c>
      <c r="AO33">
        <v>3</v>
      </c>
      <c r="AP33">
        <v>3</v>
      </c>
      <c r="AQ33">
        <v>3</v>
      </c>
      <c r="AR33">
        <v>3</v>
      </c>
      <c r="AS33">
        <v>5</v>
      </c>
      <c r="AT33">
        <v>3</v>
      </c>
      <c r="AU33">
        <v>3</v>
      </c>
      <c r="AV33">
        <v>4</v>
      </c>
      <c r="AW33">
        <v>4</v>
      </c>
      <c r="AX33">
        <v>4</v>
      </c>
      <c r="AY33">
        <v>4</v>
      </c>
      <c r="AZ33">
        <v>4</v>
      </c>
      <c r="BA33">
        <v>4</v>
      </c>
      <c r="BB33">
        <v>4</v>
      </c>
      <c r="BC33">
        <v>4</v>
      </c>
      <c r="BD33">
        <v>3</v>
      </c>
      <c r="BE33">
        <v>3</v>
      </c>
      <c r="BF33">
        <v>3</v>
      </c>
      <c r="BG33">
        <v>2</v>
      </c>
      <c r="BH33">
        <v>4</v>
      </c>
      <c r="BI33">
        <v>4</v>
      </c>
      <c r="BJ33">
        <v>2</v>
      </c>
      <c r="BK33">
        <v>4</v>
      </c>
      <c r="BL33">
        <v>4</v>
      </c>
      <c r="BM33">
        <v>3</v>
      </c>
      <c r="BN33">
        <v>4</v>
      </c>
      <c r="BO33">
        <v>4</v>
      </c>
      <c r="BP33">
        <v>3</v>
      </c>
      <c r="BQ33">
        <v>4</v>
      </c>
      <c r="BR33">
        <v>3</v>
      </c>
      <c r="BS33">
        <v>3</v>
      </c>
      <c r="BT33">
        <v>5</v>
      </c>
      <c r="BU33">
        <v>3</v>
      </c>
      <c r="BV33">
        <v>3</v>
      </c>
      <c r="BW33">
        <v>4</v>
      </c>
      <c r="BX33">
        <v>4</v>
      </c>
      <c r="BY33">
        <v>4</v>
      </c>
      <c r="BZ33">
        <v>4</v>
      </c>
      <c r="CA33">
        <v>4</v>
      </c>
      <c r="CB33">
        <v>3</v>
      </c>
      <c r="CC33">
        <v>1</v>
      </c>
      <c r="CD33">
        <v>3</v>
      </c>
      <c r="CE33">
        <v>3</v>
      </c>
      <c r="CF33">
        <v>4</v>
      </c>
      <c r="CG33">
        <v>4</v>
      </c>
      <c r="CH33">
        <v>2</v>
      </c>
      <c r="CI33">
        <v>4</v>
      </c>
      <c r="CJ33">
        <v>4</v>
      </c>
      <c r="CK33">
        <v>3</v>
      </c>
      <c r="CL33">
        <v>4</v>
      </c>
      <c r="CM33">
        <v>4</v>
      </c>
      <c r="CN33">
        <v>3</v>
      </c>
      <c r="CO33">
        <v>3</v>
      </c>
      <c r="CP33">
        <v>4</v>
      </c>
      <c r="CQ33">
        <v>5</v>
      </c>
      <c r="CR33">
        <v>4</v>
      </c>
    </row>
    <row r="34" spans="1:98" ht="63">
      <c r="A34" t="s">
        <v>136</v>
      </c>
      <c r="B34" s="3">
        <v>3.7</v>
      </c>
      <c r="C34" s="4" t="s">
        <v>33</v>
      </c>
      <c r="D34">
        <v>3</v>
      </c>
      <c r="E34">
        <v>3</v>
      </c>
      <c r="F34">
        <v>4</v>
      </c>
      <c r="G34">
        <v>4</v>
      </c>
      <c r="H34">
        <v>3</v>
      </c>
      <c r="I34">
        <v>4</v>
      </c>
      <c r="J34">
        <v>3</v>
      </c>
      <c r="K34">
        <v>4</v>
      </c>
      <c r="L34">
        <v>3</v>
      </c>
      <c r="M34">
        <v>4</v>
      </c>
      <c r="N34">
        <v>4</v>
      </c>
      <c r="O34">
        <v>4</v>
      </c>
      <c r="P34">
        <v>3</v>
      </c>
      <c r="Q34">
        <v>5</v>
      </c>
      <c r="R34">
        <v>4</v>
      </c>
      <c r="S34">
        <v>4</v>
      </c>
      <c r="T34">
        <v>4</v>
      </c>
      <c r="U34">
        <v>2</v>
      </c>
      <c r="V34">
        <v>4</v>
      </c>
      <c r="W34">
        <v>4</v>
      </c>
      <c r="X34">
        <v>5</v>
      </c>
      <c r="Y34">
        <v>4</v>
      </c>
      <c r="Z34">
        <v>4</v>
      </c>
      <c r="AA34">
        <v>5</v>
      </c>
      <c r="AB34">
        <v>4</v>
      </c>
      <c r="AC34">
        <v>3</v>
      </c>
      <c r="AD34">
        <v>4</v>
      </c>
      <c r="AE34">
        <v>4</v>
      </c>
      <c r="AF34">
        <v>5</v>
      </c>
      <c r="AG34">
        <v>3</v>
      </c>
      <c r="AH34">
        <v>3</v>
      </c>
      <c r="AI34">
        <v>4</v>
      </c>
      <c r="AJ34">
        <v>3</v>
      </c>
      <c r="AK34">
        <v>3</v>
      </c>
      <c r="AL34">
        <v>3</v>
      </c>
      <c r="AM34">
        <v>4</v>
      </c>
      <c r="AN34">
        <v>3</v>
      </c>
      <c r="AO34">
        <v>3</v>
      </c>
      <c r="AP34">
        <v>3</v>
      </c>
      <c r="AQ34">
        <v>3</v>
      </c>
      <c r="AR34">
        <v>2</v>
      </c>
      <c r="AS34">
        <v>4</v>
      </c>
      <c r="AT34">
        <v>2</v>
      </c>
      <c r="AU34">
        <v>2</v>
      </c>
      <c r="AV34">
        <v>4</v>
      </c>
      <c r="AW34">
        <v>4</v>
      </c>
      <c r="AX34">
        <v>4</v>
      </c>
      <c r="AY34">
        <v>4</v>
      </c>
      <c r="AZ34">
        <v>5</v>
      </c>
      <c r="BA34">
        <v>4</v>
      </c>
      <c r="BB34">
        <v>4</v>
      </c>
      <c r="BC34">
        <v>4</v>
      </c>
      <c r="BD34">
        <v>3</v>
      </c>
      <c r="BE34">
        <v>3</v>
      </c>
      <c r="BF34">
        <v>3</v>
      </c>
      <c r="BG34">
        <v>2</v>
      </c>
      <c r="BH34">
        <v>3</v>
      </c>
      <c r="BI34">
        <v>4</v>
      </c>
      <c r="BJ34">
        <v>2</v>
      </c>
      <c r="BK34">
        <v>4</v>
      </c>
      <c r="BL34">
        <v>4</v>
      </c>
      <c r="BM34">
        <v>3</v>
      </c>
      <c r="BN34">
        <v>4</v>
      </c>
      <c r="BO34">
        <v>4</v>
      </c>
      <c r="BP34">
        <v>4</v>
      </c>
      <c r="BQ34">
        <v>4</v>
      </c>
      <c r="BR34">
        <v>3</v>
      </c>
      <c r="BS34">
        <v>3</v>
      </c>
      <c r="BT34">
        <v>5</v>
      </c>
      <c r="BU34">
        <v>3</v>
      </c>
      <c r="BV34">
        <v>3</v>
      </c>
      <c r="BW34">
        <v>4</v>
      </c>
      <c r="BX34">
        <v>4</v>
      </c>
      <c r="BY34">
        <v>4</v>
      </c>
      <c r="BZ34">
        <v>4</v>
      </c>
      <c r="CA34">
        <v>3</v>
      </c>
      <c r="CB34">
        <v>4</v>
      </c>
      <c r="CC34">
        <v>3</v>
      </c>
      <c r="CD34">
        <v>3</v>
      </c>
      <c r="CE34">
        <v>3</v>
      </c>
      <c r="CF34">
        <v>3</v>
      </c>
      <c r="CG34">
        <v>3</v>
      </c>
      <c r="CH34">
        <v>3</v>
      </c>
      <c r="CI34">
        <v>4</v>
      </c>
      <c r="CJ34">
        <v>4</v>
      </c>
      <c r="CK34">
        <v>3</v>
      </c>
      <c r="CL34">
        <v>4</v>
      </c>
      <c r="CM34">
        <v>4</v>
      </c>
      <c r="CN34">
        <v>3</v>
      </c>
      <c r="CO34">
        <v>3</v>
      </c>
      <c r="CP34">
        <v>4</v>
      </c>
      <c r="CQ34">
        <v>4</v>
      </c>
      <c r="CR34">
        <v>4</v>
      </c>
    </row>
    <row r="35" spans="1:98" ht="42">
      <c r="A35" t="s">
        <v>137</v>
      </c>
      <c r="B35" s="3">
        <v>3.8</v>
      </c>
      <c r="C35" s="4" t="s">
        <v>34</v>
      </c>
      <c r="D35">
        <v>4</v>
      </c>
      <c r="E35">
        <v>3</v>
      </c>
      <c r="F35">
        <v>4</v>
      </c>
      <c r="G35">
        <v>3</v>
      </c>
      <c r="H35">
        <v>4</v>
      </c>
      <c r="I35">
        <v>4</v>
      </c>
      <c r="J35">
        <v>3</v>
      </c>
      <c r="K35">
        <v>4</v>
      </c>
      <c r="L35">
        <v>3</v>
      </c>
      <c r="M35">
        <v>4</v>
      </c>
      <c r="N35">
        <v>4</v>
      </c>
      <c r="O35">
        <v>5</v>
      </c>
      <c r="P35">
        <v>3</v>
      </c>
      <c r="Q35">
        <v>4</v>
      </c>
      <c r="R35">
        <v>4</v>
      </c>
      <c r="S35">
        <v>4</v>
      </c>
      <c r="T35">
        <v>4</v>
      </c>
      <c r="U35">
        <v>2</v>
      </c>
      <c r="V35">
        <v>4</v>
      </c>
      <c r="W35">
        <v>4</v>
      </c>
      <c r="X35">
        <v>5</v>
      </c>
      <c r="Y35">
        <v>4</v>
      </c>
      <c r="Z35">
        <v>4</v>
      </c>
      <c r="AA35">
        <v>5</v>
      </c>
      <c r="AB35">
        <v>3</v>
      </c>
      <c r="AC35">
        <v>3</v>
      </c>
      <c r="AD35">
        <v>4</v>
      </c>
      <c r="AE35">
        <v>4</v>
      </c>
      <c r="AF35">
        <v>5</v>
      </c>
      <c r="AG35">
        <v>4</v>
      </c>
      <c r="AH35">
        <v>3</v>
      </c>
      <c r="AI35">
        <v>3</v>
      </c>
      <c r="AJ35">
        <v>4</v>
      </c>
      <c r="AK35">
        <v>3</v>
      </c>
      <c r="AL35">
        <v>3</v>
      </c>
      <c r="AM35">
        <v>4</v>
      </c>
      <c r="AN35">
        <v>3</v>
      </c>
      <c r="AO35">
        <v>2</v>
      </c>
      <c r="AP35">
        <v>3</v>
      </c>
      <c r="AQ35">
        <v>3</v>
      </c>
      <c r="AR35">
        <v>2</v>
      </c>
      <c r="AS35">
        <v>4</v>
      </c>
      <c r="AT35">
        <v>2</v>
      </c>
      <c r="AU35">
        <v>2</v>
      </c>
      <c r="AV35">
        <v>4</v>
      </c>
      <c r="AW35">
        <v>4</v>
      </c>
      <c r="AX35">
        <v>4</v>
      </c>
      <c r="AY35">
        <v>4</v>
      </c>
      <c r="AZ35">
        <v>4</v>
      </c>
      <c r="BA35">
        <v>4</v>
      </c>
      <c r="BB35">
        <v>4</v>
      </c>
      <c r="BC35">
        <v>3</v>
      </c>
      <c r="BD35">
        <v>3</v>
      </c>
      <c r="BE35">
        <v>3</v>
      </c>
      <c r="BF35">
        <v>3</v>
      </c>
      <c r="BG35">
        <v>2</v>
      </c>
      <c r="BH35">
        <v>3</v>
      </c>
      <c r="BI35">
        <v>4</v>
      </c>
      <c r="BJ35">
        <v>2</v>
      </c>
      <c r="BK35">
        <v>4</v>
      </c>
      <c r="BL35">
        <v>4</v>
      </c>
      <c r="BM35">
        <v>3</v>
      </c>
      <c r="BN35">
        <v>4</v>
      </c>
      <c r="BO35">
        <v>3</v>
      </c>
      <c r="BP35">
        <v>3</v>
      </c>
      <c r="BQ35">
        <v>2</v>
      </c>
      <c r="BR35">
        <v>3</v>
      </c>
      <c r="BS35">
        <v>3</v>
      </c>
      <c r="BT35">
        <v>4</v>
      </c>
      <c r="BU35">
        <v>3</v>
      </c>
      <c r="BV35">
        <v>3</v>
      </c>
      <c r="BW35">
        <v>3</v>
      </c>
      <c r="BX35">
        <v>4</v>
      </c>
      <c r="BY35">
        <v>4</v>
      </c>
      <c r="BZ35">
        <v>4</v>
      </c>
      <c r="CA35">
        <v>3</v>
      </c>
      <c r="CB35">
        <v>4</v>
      </c>
      <c r="CC35">
        <v>1</v>
      </c>
      <c r="CD35">
        <v>3</v>
      </c>
      <c r="CE35">
        <v>3</v>
      </c>
      <c r="CF35">
        <v>3</v>
      </c>
      <c r="CG35">
        <v>3</v>
      </c>
      <c r="CH35">
        <v>3</v>
      </c>
      <c r="CI35">
        <v>4</v>
      </c>
      <c r="CJ35">
        <v>4</v>
      </c>
      <c r="CK35">
        <v>3</v>
      </c>
      <c r="CL35">
        <v>4</v>
      </c>
      <c r="CM35">
        <v>4</v>
      </c>
      <c r="CN35">
        <v>3</v>
      </c>
      <c r="CO35">
        <v>4</v>
      </c>
      <c r="CP35">
        <v>3</v>
      </c>
      <c r="CQ35">
        <v>5</v>
      </c>
      <c r="CR35">
        <v>4</v>
      </c>
    </row>
    <row r="36" spans="1:98" ht="63">
      <c r="A36" t="s">
        <v>138</v>
      </c>
      <c r="B36" s="3">
        <v>3.9</v>
      </c>
      <c r="C36" s="4" t="s">
        <v>35</v>
      </c>
      <c r="D36">
        <v>3</v>
      </c>
      <c r="E36">
        <v>3</v>
      </c>
      <c r="F36">
        <v>4</v>
      </c>
      <c r="G36">
        <v>4</v>
      </c>
      <c r="H36">
        <v>4</v>
      </c>
      <c r="I36">
        <v>4</v>
      </c>
      <c r="J36">
        <v>3</v>
      </c>
      <c r="K36">
        <v>4</v>
      </c>
      <c r="L36">
        <v>3</v>
      </c>
      <c r="M36">
        <v>3</v>
      </c>
      <c r="N36">
        <v>4</v>
      </c>
      <c r="O36">
        <v>4</v>
      </c>
      <c r="P36">
        <v>3</v>
      </c>
      <c r="Q36">
        <v>5</v>
      </c>
      <c r="R36">
        <v>4</v>
      </c>
      <c r="S36">
        <v>4</v>
      </c>
      <c r="T36">
        <v>4</v>
      </c>
      <c r="U36">
        <v>2</v>
      </c>
      <c r="V36">
        <v>4</v>
      </c>
      <c r="W36">
        <v>4</v>
      </c>
      <c r="X36">
        <v>4</v>
      </c>
      <c r="Y36">
        <v>4</v>
      </c>
      <c r="Z36">
        <v>4</v>
      </c>
      <c r="AA36">
        <v>5</v>
      </c>
      <c r="AB36">
        <v>4</v>
      </c>
      <c r="AC36">
        <v>3</v>
      </c>
      <c r="AD36">
        <v>4</v>
      </c>
      <c r="AE36">
        <v>4</v>
      </c>
      <c r="AF36">
        <v>5</v>
      </c>
      <c r="AG36">
        <v>3</v>
      </c>
      <c r="AH36">
        <v>3</v>
      </c>
      <c r="AI36">
        <v>4</v>
      </c>
      <c r="AJ36">
        <v>4</v>
      </c>
      <c r="AK36">
        <v>4</v>
      </c>
      <c r="AL36">
        <v>3</v>
      </c>
      <c r="AM36">
        <v>4</v>
      </c>
      <c r="AN36">
        <v>3</v>
      </c>
      <c r="AO36">
        <v>2</v>
      </c>
      <c r="AP36">
        <v>3</v>
      </c>
      <c r="AQ36">
        <v>3</v>
      </c>
      <c r="AR36">
        <v>3</v>
      </c>
      <c r="AS36">
        <v>3</v>
      </c>
      <c r="AT36">
        <v>3</v>
      </c>
      <c r="AU36">
        <v>3</v>
      </c>
      <c r="AV36">
        <v>4</v>
      </c>
      <c r="AW36">
        <v>4</v>
      </c>
      <c r="AX36">
        <v>4</v>
      </c>
      <c r="AY36">
        <v>4</v>
      </c>
      <c r="AZ36">
        <v>5</v>
      </c>
      <c r="BA36">
        <v>4</v>
      </c>
      <c r="BB36">
        <v>4</v>
      </c>
      <c r="BC36">
        <v>3</v>
      </c>
      <c r="BD36">
        <v>3</v>
      </c>
      <c r="BE36">
        <v>3</v>
      </c>
      <c r="BF36">
        <v>3</v>
      </c>
      <c r="BG36">
        <v>3</v>
      </c>
      <c r="BH36">
        <v>4</v>
      </c>
      <c r="BI36">
        <v>4</v>
      </c>
      <c r="BJ36">
        <v>3</v>
      </c>
      <c r="BK36">
        <v>4</v>
      </c>
      <c r="BL36">
        <v>4</v>
      </c>
      <c r="BM36">
        <v>4</v>
      </c>
      <c r="BN36">
        <v>4</v>
      </c>
      <c r="BO36">
        <v>3</v>
      </c>
      <c r="BP36">
        <v>4</v>
      </c>
      <c r="BQ36">
        <v>3</v>
      </c>
      <c r="BR36">
        <v>4</v>
      </c>
      <c r="BS36">
        <v>4</v>
      </c>
      <c r="BT36">
        <v>4</v>
      </c>
      <c r="BU36">
        <v>3</v>
      </c>
      <c r="BV36">
        <v>3</v>
      </c>
      <c r="BW36">
        <v>3</v>
      </c>
      <c r="BX36">
        <v>4</v>
      </c>
      <c r="BY36">
        <v>3</v>
      </c>
      <c r="BZ36">
        <v>4</v>
      </c>
      <c r="CA36">
        <v>4</v>
      </c>
      <c r="CB36">
        <v>3</v>
      </c>
      <c r="CC36">
        <v>2</v>
      </c>
      <c r="CD36">
        <v>3</v>
      </c>
      <c r="CE36">
        <v>3</v>
      </c>
      <c r="CF36">
        <v>3</v>
      </c>
      <c r="CG36">
        <v>3</v>
      </c>
      <c r="CH36">
        <v>4</v>
      </c>
      <c r="CI36">
        <v>4</v>
      </c>
      <c r="CJ36">
        <v>4</v>
      </c>
      <c r="CK36">
        <v>4</v>
      </c>
      <c r="CL36">
        <v>3</v>
      </c>
      <c r="CM36">
        <v>4</v>
      </c>
      <c r="CN36">
        <v>3</v>
      </c>
      <c r="CO36">
        <v>3</v>
      </c>
      <c r="CP36">
        <v>0</v>
      </c>
      <c r="CQ36">
        <v>4</v>
      </c>
      <c r="CR36">
        <v>4</v>
      </c>
    </row>
    <row r="37" spans="1:98" ht="63">
      <c r="A37" t="s">
        <v>139</v>
      </c>
      <c r="B37" s="5">
        <v>3.1</v>
      </c>
      <c r="C37" s="4" t="s">
        <v>36</v>
      </c>
      <c r="D37">
        <v>3</v>
      </c>
      <c r="E37">
        <v>4</v>
      </c>
      <c r="F37">
        <v>4</v>
      </c>
      <c r="G37">
        <v>4</v>
      </c>
      <c r="H37">
        <v>3</v>
      </c>
      <c r="I37">
        <v>4</v>
      </c>
      <c r="J37">
        <v>3</v>
      </c>
      <c r="K37">
        <v>4</v>
      </c>
      <c r="L37">
        <v>3</v>
      </c>
      <c r="M37">
        <v>4</v>
      </c>
      <c r="N37">
        <v>4</v>
      </c>
      <c r="O37">
        <v>4</v>
      </c>
      <c r="P37">
        <v>3</v>
      </c>
      <c r="Q37">
        <v>5</v>
      </c>
      <c r="R37">
        <v>4</v>
      </c>
      <c r="S37">
        <v>4</v>
      </c>
      <c r="T37">
        <v>4</v>
      </c>
      <c r="U37">
        <v>1</v>
      </c>
      <c r="V37">
        <v>4</v>
      </c>
      <c r="W37">
        <v>4</v>
      </c>
      <c r="X37">
        <v>5</v>
      </c>
      <c r="Y37">
        <v>4</v>
      </c>
      <c r="Z37">
        <v>4</v>
      </c>
      <c r="AA37">
        <v>5</v>
      </c>
      <c r="AB37">
        <v>4</v>
      </c>
      <c r="AC37">
        <v>3</v>
      </c>
      <c r="AD37">
        <v>4</v>
      </c>
      <c r="AE37">
        <v>4</v>
      </c>
      <c r="AF37">
        <v>5</v>
      </c>
      <c r="AG37">
        <v>4</v>
      </c>
      <c r="AH37">
        <v>3</v>
      </c>
      <c r="AI37">
        <v>4</v>
      </c>
      <c r="AJ37">
        <v>4</v>
      </c>
      <c r="AK37">
        <v>4</v>
      </c>
      <c r="AL37">
        <v>3</v>
      </c>
      <c r="AM37">
        <v>4</v>
      </c>
      <c r="AN37">
        <v>3</v>
      </c>
      <c r="AO37">
        <v>2</v>
      </c>
      <c r="AP37">
        <v>3</v>
      </c>
      <c r="AQ37">
        <v>3</v>
      </c>
      <c r="AR37">
        <v>2</v>
      </c>
      <c r="AS37">
        <v>3</v>
      </c>
      <c r="AT37">
        <v>2</v>
      </c>
      <c r="AU37">
        <v>2</v>
      </c>
      <c r="AV37">
        <v>4</v>
      </c>
      <c r="AW37">
        <v>4</v>
      </c>
      <c r="AX37">
        <v>4</v>
      </c>
      <c r="AY37">
        <v>4</v>
      </c>
      <c r="AZ37">
        <v>4</v>
      </c>
      <c r="BA37">
        <v>4</v>
      </c>
      <c r="BB37">
        <v>4</v>
      </c>
      <c r="BC37">
        <v>4</v>
      </c>
      <c r="BD37">
        <v>3</v>
      </c>
      <c r="BE37">
        <v>3</v>
      </c>
      <c r="BF37">
        <v>3</v>
      </c>
      <c r="BG37">
        <v>3</v>
      </c>
      <c r="BH37">
        <v>4</v>
      </c>
      <c r="BI37">
        <v>4</v>
      </c>
      <c r="BJ37">
        <v>3</v>
      </c>
      <c r="BK37">
        <v>4</v>
      </c>
      <c r="BL37">
        <v>4</v>
      </c>
      <c r="BM37">
        <v>4</v>
      </c>
      <c r="BN37">
        <v>4</v>
      </c>
      <c r="BO37">
        <v>4</v>
      </c>
      <c r="BP37">
        <v>3</v>
      </c>
      <c r="BQ37">
        <v>3</v>
      </c>
      <c r="BR37">
        <v>4</v>
      </c>
      <c r="BS37">
        <v>4</v>
      </c>
      <c r="BT37">
        <v>4</v>
      </c>
      <c r="BU37">
        <v>4</v>
      </c>
      <c r="BV37">
        <v>3</v>
      </c>
      <c r="BW37">
        <v>3</v>
      </c>
      <c r="BX37">
        <v>4</v>
      </c>
      <c r="BY37">
        <v>4</v>
      </c>
      <c r="BZ37">
        <v>4</v>
      </c>
      <c r="CA37">
        <v>4</v>
      </c>
      <c r="CB37">
        <v>4</v>
      </c>
      <c r="CC37">
        <v>3</v>
      </c>
      <c r="CD37">
        <v>3</v>
      </c>
      <c r="CE37">
        <v>3</v>
      </c>
      <c r="CF37">
        <v>4</v>
      </c>
      <c r="CG37">
        <v>4</v>
      </c>
      <c r="CH37">
        <v>4</v>
      </c>
      <c r="CI37">
        <v>4</v>
      </c>
      <c r="CJ37">
        <v>4</v>
      </c>
      <c r="CK37">
        <v>4</v>
      </c>
      <c r="CL37">
        <v>4</v>
      </c>
      <c r="CM37">
        <v>5</v>
      </c>
      <c r="CN37">
        <v>3</v>
      </c>
      <c r="CO37">
        <v>3</v>
      </c>
      <c r="CP37">
        <v>3</v>
      </c>
      <c r="CQ37">
        <v>4</v>
      </c>
      <c r="CR37">
        <v>4</v>
      </c>
    </row>
    <row r="38" spans="1:98" ht="63">
      <c r="A38" t="s">
        <v>140</v>
      </c>
      <c r="B38" s="3">
        <v>3.11</v>
      </c>
      <c r="C38" s="4" t="s">
        <v>37</v>
      </c>
      <c r="D38">
        <v>3</v>
      </c>
      <c r="E38">
        <v>3</v>
      </c>
      <c r="F38">
        <v>4</v>
      </c>
      <c r="G38">
        <v>3</v>
      </c>
      <c r="H38">
        <v>4</v>
      </c>
      <c r="I38">
        <v>3</v>
      </c>
      <c r="J38">
        <v>3</v>
      </c>
      <c r="K38">
        <v>5</v>
      </c>
      <c r="L38">
        <v>2</v>
      </c>
      <c r="M38">
        <v>3</v>
      </c>
      <c r="N38">
        <v>4</v>
      </c>
      <c r="O38">
        <v>4</v>
      </c>
      <c r="P38">
        <v>3</v>
      </c>
      <c r="Q38">
        <v>5</v>
      </c>
      <c r="R38">
        <v>4</v>
      </c>
      <c r="S38">
        <v>4</v>
      </c>
      <c r="T38">
        <v>3</v>
      </c>
      <c r="U38">
        <v>1</v>
      </c>
      <c r="V38">
        <v>4</v>
      </c>
      <c r="W38">
        <v>4</v>
      </c>
      <c r="X38">
        <v>5</v>
      </c>
      <c r="Y38">
        <v>4</v>
      </c>
      <c r="Z38">
        <v>4</v>
      </c>
      <c r="AA38">
        <v>5</v>
      </c>
      <c r="AB38">
        <v>3</v>
      </c>
      <c r="AC38">
        <v>3</v>
      </c>
      <c r="AD38">
        <v>4</v>
      </c>
      <c r="AE38">
        <v>4</v>
      </c>
      <c r="AF38">
        <v>5</v>
      </c>
      <c r="AG38">
        <v>4</v>
      </c>
      <c r="AH38">
        <v>3</v>
      </c>
      <c r="AI38">
        <v>3</v>
      </c>
      <c r="AJ38">
        <v>3</v>
      </c>
      <c r="AK38">
        <v>3</v>
      </c>
      <c r="AL38">
        <v>3</v>
      </c>
      <c r="AM38">
        <v>3</v>
      </c>
      <c r="AN38">
        <v>3</v>
      </c>
      <c r="AO38">
        <v>2</v>
      </c>
      <c r="AP38">
        <v>3</v>
      </c>
      <c r="AQ38">
        <v>3</v>
      </c>
      <c r="AR38">
        <v>3</v>
      </c>
      <c r="AS38">
        <v>2</v>
      </c>
      <c r="AT38">
        <v>3</v>
      </c>
      <c r="AU38">
        <v>3</v>
      </c>
      <c r="AV38">
        <v>4</v>
      </c>
      <c r="AW38">
        <v>4</v>
      </c>
      <c r="AX38">
        <v>4</v>
      </c>
      <c r="AY38">
        <v>4</v>
      </c>
      <c r="AZ38">
        <v>5</v>
      </c>
      <c r="BA38">
        <v>5</v>
      </c>
      <c r="BB38">
        <v>4</v>
      </c>
      <c r="BC38">
        <v>4</v>
      </c>
      <c r="BD38">
        <v>3</v>
      </c>
      <c r="BE38">
        <v>2</v>
      </c>
      <c r="BF38">
        <v>3</v>
      </c>
      <c r="BG38">
        <v>3</v>
      </c>
      <c r="BH38">
        <v>3</v>
      </c>
      <c r="BI38">
        <v>4</v>
      </c>
      <c r="BJ38">
        <v>2</v>
      </c>
      <c r="BK38">
        <v>4</v>
      </c>
      <c r="BL38">
        <v>3</v>
      </c>
      <c r="BM38">
        <v>3</v>
      </c>
      <c r="BN38">
        <v>4</v>
      </c>
      <c r="BO38">
        <v>3</v>
      </c>
      <c r="BP38">
        <v>3</v>
      </c>
      <c r="BQ38">
        <v>3</v>
      </c>
      <c r="BR38">
        <v>4</v>
      </c>
      <c r="BS38">
        <v>3</v>
      </c>
      <c r="BT38">
        <v>4</v>
      </c>
      <c r="BU38">
        <v>4</v>
      </c>
      <c r="BV38">
        <v>3</v>
      </c>
      <c r="BW38">
        <v>4</v>
      </c>
      <c r="BX38">
        <v>4</v>
      </c>
      <c r="BY38">
        <v>4</v>
      </c>
      <c r="BZ38">
        <v>4</v>
      </c>
      <c r="CA38">
        <v>3</v>
      </c>
      <c r="CB38">
        <v>3</v>
      </c>
      <c r="CC38">
        <v>4</v>
      </c>
      <c r="CD38">
        <v>3</v>
      </c>
      <c r="CE38">
        <v>3</v>
      </c>
      <c r="CF38">
        <v>3</v>
      </c>
      <c r="CG38">
        <v>3</v>
      </c>
      <c r="CH38">
        <v>3</v>
      </c>
      <c r="CI38">
        <v>3</v>
      </c>
      <c r="CJ38">
        <v>3</v>
      </c>
      <c r="CK38">
        <v>4</v>
      </c>
      <c r="CL38">
        <v>4</v>
      </c>
      <c r="CM38">
        <v>5</v>
      </c>
      <c r="CN38">
        <v>4</v>
      </c>
      <c r="CO38">
        <v>4</v>
      </c>
      <c r="CP38">
        <v>2</v>
      </c>
      <c r="CQ38">
        <v>4</v>
      </c>
      <c r="CR38">
        <v>4</v>
      </c>
    </row>
    <row r="39" spans="1:98" ht="42">
      <c r="A39" t="s">
        <v>141</v>
      </c>
      <c r="B39" s="3">
        <v>3.12</v>
      </c>
      <c r="C39" s="4" t="s">
        <v>38</v>
      </c>
      <c r="D39">
        <v>4</v>
      </c>
      <c r="E39">
        <v>3</v>
      </c>
      <c r="F39">
        <v>4</v>
      </c>
      <c r="G39">
        <v>4</v>
      </c>
      <c r="H39">
        <v>3</v>
      </c>
      <c r="I39">
        <v>3</v>
      </c>
      <c r="J39">
        <v>3</v>
      </c>
      <c r="K39">
        <v>4</v>
      </c>
      <c r="L39">
        <v>2</v>
      </c>
      <c r="M39">
        <v>4</v>
      </c>
      <c r="N39">
        <v>4</v>
      </c>
      <c r="O39">
        <v>4</v>
      </c>
      <c r="P39">
        <v>3</v>
      </c>
      <c r="Q39">
        <v>4</v>
      </c>
      <c r="R39">
        <v>4</v>
      </c>
      <c r="S39">
        <v>4</v>
      </c>
      <c r="T39">
        <v>3</v>
      </c>
      <c r="U39">
        <v>1</v>
      </c>
      <c r="V39">
        <v>4</v>
      </c>
      <c r="W39">
        <v>4</v>
      </c>
      <c r="X39">
        <v>4</v>
      </c>
      <c r="Y39">
        <v>4</v>
      </c>
      <c r="Z39">
        <v>4</v>
      </c>
      <c r="AA39">
        <v>5</v>
      </c>
      <c r="AB39">
        <v>4</v>
      </c>
      <c r="AC39">
        <v>2</v>
      </c>
      <c r="AD39">
        <v>3</v>
      </c>
      <c r="AE39">
        <v>3</v>
      </c>
      <c r="AF39">
        <v>4</v>
      </c>
      <c r="AG39">
        <v>3</v>
      </c>
      <c r="AH39">
        <v>3</v>
      </c>
      <c r="AI39">
        <v>4</v>
      </c>
      <c r="AJ39">
        <v>4</v>
      </c>
      <c r="AK39">
        <v>4</v>
      </c>
      <c r="AL39">
        <v>3</v>
      </c>
      <c r="AM39">
        <v>4</v>
      </c>
      <c r="AN39">
        <v>3</v>
      </c>
      <c r="AO39">
        <v>3</v>
      </c>
      <c r="AP39">
        <v>3</v>
      </c>
      <c r="AQ39">
        <v>3</v>
      </c>
      <c r="AR39">
        <v>1</v>
      </c>
      <c r="AS39">
        <v>3</v>
      </c>
      <c r="AT39">
        <v>1</v>
      </c>
      <c r="AU39">
        <v>1</v>
      </c>
      <c r="AV39">
        <v>4</v>
      </c>
      <c r="AW39">
        <v>3</v>
      </c>
      <c r="AX39">
        <v>4</v>
      </c>
      <c r="AY39">
        <v>4</v>
      </c>
      <c r="AZ39">
        <v>5</v>
      </c>
      <c r="BA39">
        <v>5</v>
      </c>
      <c r="BB39">
        <v>4</v>
      </c>
      <c r="BC39">
        <v>2</v>
      </c>
      <c r="BD39">
        <v>4</v>
      </c>
      <c r="BE39">
        <v>3</v>
      </c>
      <c r="BF39">
        <v>3</v>
      </c>
      <c r="BG39">
        <v>3</v>
      </c>
      <c r="BH39">
        <v>4</v>
      </c>
      <c r="BI39">
        <v>4</v>
      </c>
      <c r="BJ39">
        <v>3</v>
      </c>
      <c r="BK39">
        <v>4</v>
      </c>
      <c r="BL39">
        <v>4</v>
      </c>
      <c r="BM39">
        <v>4</v>
      </c>
      <c r="BN39">
        <v>4</v>
      </c>
      <c r="BO39">
        <v>4</v>
      </c>
      <c r="BP39">
        <v>4</v>
      </c>
      <c r="BQ39">
        <v>3</v>
      </c>
      <c r="BR39">
        <v>4</v>
      </c>
      <c r="BS39">
        <v>4</v>
      </c>
      <c r="BT39">
        <v>4</v>
      </c>
      <c r="BU39">
        <v>3</v>
      </c>
      <c r="BV39">
        <v>3</v>
      </c>
      <c r="BW39">
        <v>3</v>
      </c>
      <c r="BX39">
        <v>4</v>
      </c>
      <c r="BY39">
        <v>4</v>
      </c>
      <c r="BZ39">
        <v>3</v>
      </c>
      <c r="CA39">
        <v>3</v>
      </c>
      <c r="CB39">
        <v>3</v>
      </c>
      <c r="CC39">
        <v>2</v>
      </c>
      <c r="CD39">
        <v>3</v>
      </c>
      <c r="CE39">
        <v>3</v>
      </c>
      <c r="CF39">
        <v>4</v>
      </c>
      <c r="CG39">
        <v>4</v>
      </c>
      <c r="CH39">
        <v>4</v>
      </c>
      <c r="CI39">
        <v>4</v>
      </c>
      <c r="CJ39">
        <v>4</v>
      </c>
      <c r="CK39">
        <v>4</v>
      </c>
      <c r="CL39">
        <v>3</v>
      </c>
      <c r="CM39">
        <v>5</v>
      </c>
      <c r="CN39">
        <v>3</v>
      </c>
      <c r="CO39">
        <v>3</v>
      </c>
      <c r="CP39">
        <v>0</v>
      </c>
      <c r="CQ39">
        <v>4</v>
      </c>
      <c r="CR39">
        <v>4</v>
      </c>
    </row>
    <row r="40" spans="1:98" ht="42">
      <c r="A40" t="s">
        <v>142</v>
      </c>
      <c r="B40" s="3">
        <v>3.13</v>
      </c>
      <c r="C40" s="4" t="s">
        <v>39</v>
      </c>
      <c r="D40">
        <v>4</v>
      </c>
      <c r="E40">
        <v>3</v>
      </c>
      <c r="F40">
        <v>4</v>
      </c>
      <c r="G40">
        <v>4</v>
      </c>
      <c r="H40">
        <v>3</v>
      </c>
      <c r="I40">
        <v>3</v>
      </c>
      <c r="J40">
        <v>3</v>
      </c>
      <c r="K40">
        <v>4</v>
      </c>
      <c r="L40">
        <v>2</v>
      </c>
      <c r="M40">
        <v>4</v>
      </c>
      <c r="N40">
        <v>4</v>
      </c>
      <c r="O40">
        <v>4</v>
      </c>
      <c r="P40">
        <v>3</v>
      </c>
      <c r="Q40">
        <v>5</v>
      </c>
      <c r="R40">
        <v>4</v>
      </c>
      <c r="S40">
        <v>4</v>
      </c>
      <c r="T40">
        <v>4</v>
      </c>
      <c r="U40">
        <v>1</v>
      </c>
      <c r="V40">
        <v>4</v>
      </c>
      <c r="W40">
        <v>4</v>
      </c>
      <c r="X40">
        <v>4</v>
      </c>
      <c r="Y40">
        <v>4</v>
      </c>
      <c r="Z40">
        <v>4</v>
      </c>
      <c r="AA40">
        <v>5</v>
      </c>
      <c r="AB40">
        <v>4</v>
      </c>
      <c r="AC40">
        <v>3</v>
      </c>
      <c r="AD40">
        <v>3</v>
      </c>
      <c r="AE40">
        <v>4</v>
      </c>
      <c r="AF40">
        <v>4</v>
      </c>
      <c r="AG40">
        <v>3</v>
      </c>
      <c r="AH40">
        <v>3</v>
      </c>
      <c r="AI40">
        <v>4</v>
      </c>
      <c r="AJ40">
        <v>4</v>
      </c>
      <c r="AK40">
        <v>4</v>
      </c>
      <c r="AL40">
        <v>3</v>
      </c>
      <c r="AM40">
        <v>4</v>
      </c>
      <c r="AN40">
        <v>3</v>
      </c>
      <c r="AO40">
        <v>3</v>
      </c>
      <c r="AP40">
        <v>3</v>
      </c>
      <c r="AQ40">
        <v>3</v>
      </c>
      <c r="AR40">
        <v>2</v>
      </c>
      <c r="AS40">
        <v>3</v>
      </c>
      <c r="AT40">
        <v>2</v>
      </c>
      <c r="AU40">
        <v>2</v>
      </c>
      <c r="AV40">
        <v>4</v>
      </c>
      <c r="AW40">
        <v>4</v>
      </c>
      <c r="AX40">
        <v>4</v>
      </c>
      <c r="AY40">
        <v>4</v>
      </c>
      <c r="AZ40">
        <v>5</v>
      </c>
      <c r="BA40">
        <v>5</v>
      </c>
      <c r="BB40">
        <v>4</v>
      </c>
      <c r="BC40">
        <v>3</v>
      </c>
      <c r="BD40">
        <v>4</v>
      </c>
      <c r="BE40">
        <v>3</v>
      </c>
      <c r="BF40">
        <v>3</v>
      </c>
      <c r="BG40">
        <v>3</v>
      </c>
      <c r="BH40">
        <v>4</v>
      </c>
      <c r="BI40">
        <v>4</v>
      </c>
      <c r="BJ40">
        <v>2</v>
      </c>
      <c r="BK40">
        <v>4</v>
      </c>
      <c r="BL40">
        <v>4</v>
      </c>
      <c r="BM40">
        <v>4</v>
      </c>
      <c r="BN40">
        <v>4</v>
      </c>
      <c r="BO40">
        <v>4</v>
      </c>
      <c r="BP40">
        <v>4</v>
      </c>
      <c r="BQ40">
        <v>3</v>
      </c>
      <c r="BR40">
        <v>4</v>
      </c>
      <c r="BS40">
        <v>3</v>
      </c>
      <c r="BT40">
        <v>4</v>
      </c>
      <c r="BU40">
        <v>3</v>
      </c>
      <c r="BV40">
        <v>3</v>
      </c>
      <c r="BW40">
        <v>4</v>
      </c>
      <c r="BX40">
        <v>4</v>
      </c>
      <c r="BY40">
        <v>4</v>
      </c>
      <c r="BZ40">
        <v>4</v>
      </c>
      <c r="CA40">
        <v>4</v>
      </c>
      <c r="CB40">
        <v>3</v>
      </c>
      <c r="CC40">
        <v>2</v>
      </c>
      <c r="CD40">
        <v>3</v>
      </c>
      <c r="CE40">
        <v>3</v>
      </c>
      <c r="CF40">
        <v>4</v>
      </c>
      <c r="CG40">
        <v>4</v>
      </c>
      <c r="CH40">
        <v>4</v>
      </c>
      <c r="CI40">
        <v>4</v>
      </c>
      <c r="CJ40">
        <v>4</v>
      </c>
      <c r="CK40">
        <v>4</v>
      </c>
      <c r="CL40">
        <v>4</v>
      </c>
      <c r="CM40">
        <v>5</v>
      </c>
      <c r="CN40">
        <v>3</v>
      </c>
      <c r="CO40">
        <v>3</v>
      </c>
      <c r="CP40">
        <v>3</v>
      </c>
      <c r="CQ40">
        <v>4</v>
      </c>
      <c r="CR40">
        <v>4</v>
      </c>
    </row>
    <row r="41" spans="1:98" ht="42">
      <c r="A41" t="s">
        <v>143</v>
      </c>
      <c r="B41" s="3">
        <v>3.14</v>
      </c>
      <c r="C41" s="4" t="s">
        <v>40</v>
      </c>
      <c r="D41">
        <v>3</v>
      </c>
      <c r="E41">
        <v>3</v>
      </c>
      <c r="F41">
        <v>4</v>
      </c>
      <c r="G41">
        <v>3</v>
      </c>
      <c r="H41">
        <v>3</v>
      </c>
      <c r="I41">
        <v>3</v>
      </c>
      <c r="J41">
        <v>3</v>
      </c>
      <c r="K41">
        <v>4</v>
      </c>
      <c r="L41">
        <v>2</v>
      </c>
      <c r="M41">
        <v>4</v>
      </c>
      <c r="N41">
        <v>4</v>
      </c>
      <c r="O41">
        <v>4</v>
      </c>
      <c r="P41">
        <v>3</v>
      </c>
      <c r="Q41">
        <v>5</v>
      </c>
      <c r="R41">
        <v>4</v>
      </c>
      <c r="S41">
        <v>4</v>
      </c>
      <c r="T41">
        <v>4</v>
      </c>
      <c r="U41">
        <v>1</v>
      </c>
      <c r="V41">
        <v>4</v>
      </c>
      <c r="W41">
        <v>4</v>
      </c>
      <c r="X41">
        <v>4</v>
      </c>
      <c r="Y41">
        <v>4</v>
      </c>
      <c r="Z41">
        <v>4</v>
      </c>
      <c r="AA41">
        <v>5</v>
      </c>
      <c r="AB41">
        <v>4</v>
      </c>
      <c r="AC41">
        <v>3</v>
      </c>
      <c r="AD41">
        <v>4</v>
      </c>
      <c r="AE41">
        <v>4</v>
      </c>
      <c r="AF41">
        <v>4</v>
      </c>
      <c r="AG41">
        <v>3</v>
      </c>
      <c r="AH41">
        <v>3</v>
      </c>
      <c r="AI41">
        <v>4</v>
      </c>
      <c r="AJ41">
        <v>4</v>
      </c>
      <c r="AK41">
        <v>4</v>
      </c>
      <c r="AL41">
        <v>3</v>
      </c>
      <c r="AM41">
        <v>4</v>
      </c>
      <c r="AN41">
        <v>3</v>
      </c>
      <c r="AO41">
        <v>2</v>
      </c>
      <c r="AP41">
        <v>3</v>
      </c>
      <c r="AQ41">
        <v>3</v>
      </c>
      <c r="AR41">
        <v>3</v>
      </c>
      <c r="AS41">
        <v>4</v>
      </c>
      <c r="AT41">
        <v>3</v>
      </c>
      <c r="AU41">
        <v>3</v>
      </c>
      <c r="AV41">
        <v>4</v>
      </c>
      <c r="AW41">
        <v>4</v>
      </c>
      <c r="AX41">
        <v>4</v>
      </c>
      <c r="AY41">
        <v>4</v>
      </c>
      <c r="AZ41">
        <v>5</v>
      </c>
      <c r="BA41">
        <v>5</v>
      </c>
      <c r="BB41">
        <v>4</v>
      </c>
      <c r="BC41">
        <v>4</v>
      </c>
      <c r="BD41">
        <v>4</v>
      </c>
      <c r="BE41">
        <v>3</v>
      </c>
      <c r="BF41">
        <v>3</v>
      </c>
      <c r="BG41">
        <v>3</v>
      </c>
      <c r="BH41">
        <v>4</v>
      </c>
      <c r="BI41">
        <v>4</v>
      </c>
      <c r="BJ41">
        <v>3</v>
      </c>
      <c r="BK41">
        <v>4</v>
      </c>
      <c r="BL41">
        <v>4</v>
      </c>
      <c r="BM41">
        <v>4</v>
      </c>
      <c r="BN41">
        <v>4</v>
      </c>
      <c r="BO41">
        <v>4</v>
      </c>
      <c r="BP41">
        <v>3</v>
      </c>
      <c r="BQ41">
        <v>3</v>
      </c>
      <c r="BR41">
        <v>4</v>
      </c>
      <c r="BS41">
        <v>3</v>
      </c>
      <c r="BT41">
        <v>5</v>
      </c>
      <c r="BU41">
        <v>3</v>
      </c>
      <c r="BV41">
        <v>3</v>
      </c>
      <c r="BW41">
        <v>4</v>
      </c>
      <c r="BX41">
        <v>4</v>
      </c>
      <c r="BY41">
        <v>4</v>
      </c>
      <c r="BZ41">
        <v>4</v>
      </c>
      <c r="CA41">
        <v>4</v>
      </c>
      <c r="CB41">
        <v>3</v>
      </c>
      <c r="CC41">
        <v>4</v>
      </c>
      <c r="CD41">
        <v>3</v>
      </c>
      <c r="CE41">
        <v>3</v>
      </c>
      <c r="CF41">
        <v>4</v>
      </c>
      <c r="CG41">
        <v>4</v>
      </c>
      <c r="CH41">
        <v>4</v>
      </c>
      <c r="CI41">
        <v>4</v>
      </c>
      <c r="CJ41">
        <v>4</v>
      </c>
      <c r="CK41">
        <v>4</v>
      </c>
      <c r="CL41">
        <v>4</v>
      </c>
      <c r="CM41">
        <v>5</v>
      </c>
      <c r="CN41">
        <v>3</v>
      </c>
      <c r="CO41">
        <v>3</v>
      </c>
      <c r="CP41">
        <v>4</v>
      </c>
      <c r="CQ41">
        <v>4</v>
      </c>
      <c r="CR41">
        <v>4</v>
      </c>
    </row>
    <row r="42" spans="1:98" ht="42">
      <c r="A42" t="s">
        <v>144</v>
      </c>
      <c r="B42" s="3">
        <v>3.15</v>
      </c>
      <c r="C42" s="4" t="s">
        <v>41</v>
      </c>
      <c r="D42">
        <v>3</v>
      </c>
      <c r="E42">
        <v>4</v>
      </c>
      <c r="F42">
        <v>4</v>
      </c>
      <c r="G42">
        <v>4</v>
      </c>
      <c r="H42">
        <v>3</v>
      </c>
      <c r="I42">
        <v>3</v>
      </c>
      <c r="J42">
        <v>4</v>
      </c>
      <c r="K42">
        <v>4</v>
      </c>
      <c r="L42">
        <v>2</v>
      </c>
      <c r="M42">
        <v>4</v>
      </c>
      <c r="N42">
        <v>4</v>
      </c>
      <c r="O42">
        <v>4</v>
      </c>
      <c r="P42">
        <v>3</v>
      </c>
      <c r="Q42">
        <v>5</v>
      </c>
      <c r="R42">
        <v>4</v>
      </c>
      <c r="S42">
        <v>4</v>
      </c>
      <c r="T42">
        <v>3</v>
      </c>
      <c r="U42">
        <v>2</v>
      </c>
      <c r="V42">
        <v>4</v>
      </c>
      <c r="W42">
        <v>4</v>
      </c>
      <c r="X42">
        <v>4</v>
      </c>
      <c r="Y42">
        <v>4</v>
      </c>
      <c r="Z42">
        <v>4</v>
      </c>
      <c r="AA42">
        <v>5</v>
      </c>
      <c r="AB42">
        <v>4</v>
      </c>
      <c r="AC42">
        <v>3</v>
      </c>
      <c r="AD42">
        <v>4</v>
      </c>
      <c r="AE42">
        <v>4</v>
      </c>
      <c r="AF42">
        <v>4</v>
      </c>
      <c r="AG42">
        <v>3</v>
      </c>
      <c r="AH42">
        <v>3</v>
      </c>
      <c r="AI42">
        <v>4</v>
      </c>
      <c r="AJ42">
        <v>4</v>
      </c>
      <c r="AK42">
        <v>4</v>
      </c>
      <c r="AL42">
        <v>3</v>
      </c>
      <c r="AM42">
        <v>3</v>
      </c>
      <c r="AN42">
        <v>3</v>
      </c>
      <c r="AO42">
        <v>0</v>
      </c>
      <c r="AP42">
        <v>3</v>
      </c>
      <c r="AQ42">
        <v>3</v>
      </c>
      <c r="AR42">
        <v>1</v>
      </c>
      <c r="AS42">
        <v>4</v>
      </c>
      <c r="AT42">
        <v>1</v>
      </c>
      <c r="AU42">
        <v>1</v>
      </c>
      <c r="AV42">
        <v>4</v>
      </c>
      <c r="AW42">
        <v>4</v>
      </c>
      <c r="AX42">
        <v>4</v>
      </c>
      <c r="AY42">
        <v>4</v>
      </c>
      <c r="AZ42">
        <v>5</v>
      </c>
      <c r="BA42">
        <v>4</v>
      </c>
      <c r="BB42">
        <v>4</v>
      </c>
      <c r="BC42">
        <v>3</v>
      </c>
      <c r="BD42">
        <v>3</v>
      </c>
      <c r="BE42">
        <v>3</v>
      </c>
      <c r="BF42">
        <v>3</v>
      </c>
      <c r="BG42">
        <v>2</v>
      </c>
      <c r="BH42">
        <v>4</v>
      </c>
      <c r="BI42">
        <v>4</v>
      </c>
      <c r="BJ42">
        <v>3</v>
      </c>
      <c r="BK42">
        <v>4</v>
      </c>
      <c r="BL42">
        <v>4</v>
      </c>
      <c r="BM42">
        <v>4</v>
      </c>
      <c r="BN42">
        <v>4</v>
      </c>
      <c r="BO42">
        <v>4</v>
      </c>
      <c r="BP42">
        <v>4</v>
      </c>
      <c r="BQ42">
        <v>3</v>
      </c>
      <c r="BR42">
        <v>3</v>
      </c>
      <c r="BS42">
        <v>3</v>
      </c>
      <c r="BT42">
        <v>5</v>
      </c>
      <c r="BU42">
        <v>3</v>
      </c>
      <c r="BV42">
        <v>3</v>
      </c>
      <c r="BW42">
        <v>3</v>
      </c>
      <c r="BX42">
        <v>4</v>
      </c>
      <c r="BY42">
        <v>4</v>
      </c>
      <c r="BZ42">
        <v>4</v>
      </c>
      <c r="CA42">
        <v>3</v>
      </c>
      <c r="CB42">
        <v>3</v>
      </c>
      <c r="CC42">
        <v>4</v>
      </c>
      <c r="CD42">
        <v>3</v>
      </c>
      <c r="CE42">
        <v>3</v>
      </c>
      <c r="CF42">
        <v>4</v>
      </c>
      <c r="CG42">
        <v>4</v>
      </c>
      <c r="CH42">
        <v>4</v>
      </c>
      <c r="CI42">
        <v>4</v>
      </c>
      <c r="CJ42">
        <v>4</v>
      </c>
      <c r="CK42">
        <v>4</v>
      </c>
      <c r="CL42">
        <v>4</v>
      </c>
      <c r="CM42">
        <v>5</v>
      </c>
      <c r="CN42">
        <v>3</v>
      </c>
      <c r="CO42">
        <v>3</v>
      </c>
      <c r="CP42">
        <v>3</v>
      </c>
      <c r="CQ42">
        <v>5</v>
      </c>
      <c r="CR42">
        <v>4</v>
      </c>
    </row>
    <row r="43" spans="1:98" ht="42">
      <c r="A43" t="s">
        <v>145</v>
      </c>
      <c r="B43" s="3">
        <v>3.16</v>
      </c>
      <c r="C43" s="4" t="s">
        <v>42</v>
      </c>
      <c r="D43">
        <v>3</v>
      </c>
      <c r="E43">
        <v>4</v>
      </c>
      <c r="F43">
        <v>3</v>
      </c>
      <c r="G43">
        <v>4</v>
      </c>
      <c r="H43">
        <v>3</v>
      </c>
      <c r="I43">
        <v>3</v>
      </c>
      <c r="J43">
        <v>3</v>
      </c>
      <c r="K43">
        <v>4</v>
      </c>
      <c r="L43">
        <v>2</v>
      </c>
      <c r="M43">
        <v>4</v>
      </c>
      <c r="N43">
        <v>4</v>
      </c>
      <c r="O43">
        <v>4</v>
      </c>
      <c r="P43">
        <v>3</v>
      </c>
      <c r="Q43">
        <v>5</v>
      </c>
      <c r="R43">
        <v>4</v>
      </c>
      <c r="S43">
        <v>4</v>
      </c>
      <c r="T43">
        <v>4</v>
      </c>
      <c r="U43">
        <v>1</v>
      </c>
      <c r="V43">
        <v>4</v>
      </c>
      <c r="W43">
        <v>4</v>
      </c>
      <c r="X43">
        <v>5</v>
      </c>
      <c r="Y43">
        <v>4</v>
      </c>
      <c r="Z43">
        <v>4</v>
      </c>
      <c r="AA43">
        <v>5</v>
      </c>
      <c r="AB43">
        <v>3</v>
      </c>
      <c r="AC43">
        <v>3</v>
      </c>
      <c r="AD43">
        <v>4</v>
      </c>
      <c r="AE43">
        <v>3</v>
      </c>
      <c r="AF43">
        <v>5</v>
      </c>
      <c r="AG43">
        <v>3</v>
      </c>
      <c r="AH43">
        <v>3</v>
      </c>
      <c r="AI43">
        <v>4</v>
      </c>
      <c r="AJ43">
        <v>3</v>
      </c>
      <c r="AK43">
        <v>4</v>
      </c>
      <c r="AL43">
        <v>3</v>
      </c>
      <c r="AM43">
        <v>3</v>
      </c>
      <c r="AN43">
        <v>3</v>
      </c>
      <c r="AO43">
        <v>2</v>
      </c>
      <c r="AP43">
        <v>3</v>
      </c>
      <c r="AQ43">
        <v>3</v>
      </c>
      <c r="AR43">
        <v>2</v>
      </c>
      <c r="AS43">
        <v>3</v>
      </c>
      <c r="AT43">
        <v>2</v>
      </c>
      <c r="AU43">
        <v>2</v>
      </c>
      <c r="AV43">
        <v>4</v>
      </c>
      <c r="AW43">
        <v>3</v>
      </c>
      <c r="AX43">
        <v>3</v>
      </c>
      <c r="AY43">
        <v>3</v>
      </c>
      <c r="AZ43">
        <v>5</v>
      </c>
      <c r="BA43">
        <v>5</v>
      </c>
      <c r="BB43">
        <v>4</v>
      </c>
      <c r="BC43">
        <v>3</v>
      </c>
      <c r="BD43">
        <v>4</v>
      </c>
      <c r="BE43">
        <v>2</v>
      </c>
      <c r="BF43">
        <v>3</v>
      </c>
      <c r="BG43">
        <v>3</v>
      </c>
      <c r="BH43">
        <v>4</v>
      </c>
      <c r="BI43">
        <v>4</v>
      </c>
      <c r="BJ43">
        <v>4</v>
      </c>
      <c r="BK43">
        <v>4</v>
      </c>
      <c r="BL43">
        <v>4</v>
      </c>
      <c r="BM43">
        <v>4</v>
      </c>
      <c r="BN43">
        <v>4</v>
      </c>
      <c r="BO43">
        <v>4</v>
      </c>
      <c r="BP43">
        <v>4</v>
      </c>
      <c r="BQ43">
        <v>3</v>
      </c>
      <c r="BR43">
        <v>4</v>
      </c>
      <c r="BS43">
        <v>3</v>
      </c>
      <c r="BT43">
        <v>4</v>
      </c>
      <c r="BU43">
        <v>4</v>
      </c>
      <c r="BV43">
        <v>3</v>
      </c>
      <c r="BW43">
        <v>3</v>
      </c>
      <c r="BX43">
        <v>4</v>
      </c>
      <c r="BY43">
        <v>4</v>
      </c>
      <c r="BZ43">
        <v>4</v>
      </c>
      <c r="CA43">
        <v>3</v>
      </c>
      <c r="CB43">
        <v>3</v>
      </c>
      <c r="CC43">
        <v>1</v>
      </c>
      <c r="CD43">
        <v>3</v>
      </c>
      <c r="CE43">
        <v>3</v>
      </c>
      <c r="CF43">
        <v>4</v>
      </c>
      <c r="CG43">
        <v>4</v>
      </c>
      <c r="CH43">
        <v>4</v>
      </c>
      <c r="CI43">
        <v>4</v>
      </c>
      <c r="CJ43">
        <v>4</v>
      </c>
      <c r="CK43">
        <v>4</v>
      </c>
      <c r="CL43">
        <v>4</v>
      </c>
      <c r="CM43">
        <v>5</v>
      </c>
      <c r="CN43">
        <v>4</v>
      </c>
      <c r="CO43">
        <v>3</v>
      </c>
      <c r="CP43">
        <v>5</v>
      </c>
      <c r="CQ43">
        <v>5</v>
      </c>
      <c r="CR43">
        <v>4</v>
      </c>
    </row>
    <row r="44" spans="1:98" ht="21">
      <c r="B44" s="6"/>
      <c r="C44" s="7" t="s">
        <v>23</v>
      </c>
      <c r="D44" s="8">
        <f t="shared" ref="D44:BO44" si="4">SUM(D28:D43)</f>
        <v>56</v>
      </c>
      <c r="E44" s="8">
        <f t="shared" si="4"/>
        <v>53</v>
      </c>
      <c r="F44" s="8">
        <f t="shared" si="4"/>
        <v>62</v>
      </c>
      <c r="G44" s="8">
        <f t="shared" si="4"/>
        <v>61</v>
      </c>
      <c r="H44" s="8">
        <f t="shared" si="4"/>
        <v>52</v>
      </c>
      <c r="I44" s="8">
        <f t="shared" si="4"/>
        <v>57</v>
      </c>
      <c r="J44" s="8">
        <f t="shared" si="4"/>
        <v>51</v>
      </c>
      <c r="K44" s="8">
        <f t="shared" si="4"/>
        <v>65</v>
      </c>
      <c r="L44" s="8">
        <f t="shared" si="4"/>
        <v>40</v>
      </c>
      <c r="M44" s="8">
        <f t="shared" si="4"/>
        <v>63</v>
      </c>
      <c r="N44" s="8">
        <f t="shared" si="4"/>
        <v>64</v>
      </c>
      <c r="O44" s="8">
        <f t="shared" si="4"/>
        <v>65</v>
      </c>
      <c r="P44" s="8">
        <f t="shared" si="4"/>
        <v>46</v>
      </c>
      <c r="Q44" s="8">
        <f t="shared" si="4"/>
        <v>78</v>
      </c>
      <c r="R44" s="8">
        <f t="shared" si="4"/>
        <v>61</v>
      </c>
      <c r="S44" s="8">
        <f t="shared" si="4"/>
        <v>63</v>
      </c>
      <c r="T44" s="8">
        <f t="shared" si="4"/>
        <v>60</v>
      </c>
      <c r="U44" s="8">
        <f t="shared" si="4"/>
        <v>23</v>
      </c>
      <c r="V44" s="8">
        <f t="shared" si="4"/>
        <v>64</v>
      </c>
      <c r="W44" s="8">
        <f t="shared" si="4"/>
        <v>64</v>
      </c>
      <c r="X44" s="8">
        <f t="shared" si="4"/>
        <v>69</v>
      </c>
      <c r="Y44" s="8">
        <f t="shared" si="4"/>
        <v>64</v>
      </c>
      <c r="Z44" s="8">
        <f t="shared" si="4"/>
        <v>64</v>
      </c>
      <c r="AA44" s="8">
        <f t="shared" si="4"/>
        <v>80</v>
      </c>
      <c r="AB44" s="8">
        <f t="shared" si="4"/>
        <v>59</v>
      </c>
      <c r="AC44" s="8">
        <f t="shared" si="4"/>
        <v>45</v>
      </c>
      <c r="AD44" s="8">
        <f t="shared" si="4"/>
        <v>57</v>
      </c>
      <c r="AE44" s="8">
        <f t="shared" si="4"/>
        <v>56</v>
      </c>
      <c r="AF44" s="8">
        <f t="shared" si="4"/>
        <v>68</v>
      </c>
      <c r="AG44" s="8">
        <f t="shared" si="4"/>
        <v>53</v>
      </c>
      <c r="AH44" s="8">
        <f t="shared" si="4"/>
        <v>48</v>
      </c>
      <c r="AI44" s="8">
        <f t="shared" si="4"/>
        <v>60</v>
      </c>
      <c r="AJ44" s="8">
        <f t="shared" si="4"/>
        <v>60</v>
      </c>
      <c r="AK44" s="8">
        <f t="shared" si="4"/>
        <v>59</v>
      </c>
      <c r="AL44" s="8">
        <f t="shared" si="4"/>
        <v>46</v>
      </c>
      <c r="AM44" s="8">
        <f t="shared" si="4"/>
        <v>56</v>
      </c>
      <c r="AN44" s="8">
        <f t="shared" si="4"/>
        <v>48</v>
      </c>
      <c r="AO44" s="8">
        <f t="shared" si="4"/>
        <v>39</v>
      </c>
      <c r="AP44" s="8">
        <f t="shared" si="4"/>
        <v>48</v>
      </c>
      <c r="AQ44" s="8">
        <f t="shared" si="4"/>
        <v>50</v>
      </c>
      <c r="AR44" s="8">
        <f t="shared" si="4"/>
        <v>40</v>
      </c>
      <c r="AS44" s="8">
        <f t="shared" si="4"/>
        <v>53</v>
      </c>
      <c r="AT44" s="8">
        <f t="shared" si="4"/>
        <v>40</v>
      </c>
      <c r="AU44" s="8">
        <f t="shared" si="4"/>
        <v>40</v>
      </c>
      <c r="AV44" s="8">
        <f t="shared" si="4"/>
        <v>64</v>
      </c>
      <c r="AW44" s="8">
        <f t="shared" si="4"/>
        <v>61</v>
      </c>
      <c r="AX44" s="8">
        <f t="shared" si="4"/>
        <v>60</v>
      </c>
      <c r="AY44" s="8">
        <f t="shared" si="4"/>
        <v>60</v>
      </c>
      <c r="AZ44" s="8">
        <f t="shared" si="4"/>
        <v>76</v>
      </c>
      <c r="BA44" s="8">
        <f t="shared" si="4"/>
        <v>69</v>
      </c>
      <c r="BB44" s="8">
        <f t="shared" si="4"/>
        <v>62</v>
      </c>
      <c r="BC44" s="8">
        <f t="shared" si="4"/>
        <v>52</v>
      </c>
      <c r="BD44" s="8">
        <f t="shared" si="4"/>
        <v>53</v>
      </c>
      <c r="BE44" s="8">
        <f t="shared" si="4"/>
        <v>48</v>
      </c>
      <c r="BF44" s="8">
        <f t="shared" si="4"/>
        <v>48</v>
      </c>
      <c r="BG44" s="8">
        <f t="shared" si="4"/>
        <v>46</v>
      </c>
      <c r="BH44" s="8">
        <f t="shared" si="4"/>
        <v>61</v>
      </c>
      <c r="BI44" s="8">
        <f t="shared" si="4"/>
        <v>64</v>
      </c>
      <c r="BJ44" s="8">
        <f t="shared" si="4"/>
        <v>46</v>
      </c>
      <c r="BK44" s="8">
        <f t="shared" si="4"/>
        <v>64</v>
      </c>
      <c r="BL44" s="8">
        <f t="shared" si="4"/>
        <v>63</v>
      </c>
      <c r="BM44" s="8">
        <f t="shared" si="4"/>
        <v>57</v>
      </c>
      <c r="BN44" s="8">
        <f t="shared" si="4"/>
        <v>64</v>
      </c>
      <c r="BO44" s="8">
        <f t="shared" si="4"/>
        <v>61</v>
      </c>
      <c r="BP44" s="8">
        <f t="shared" ref="BP44:CR44" si="5">SUM(BP28:BP43)</f>
        <v>57</v>
      </c>
      <c r="BQ44" s="8">
        <f t="shared" si="5"/>
        <v>50</v>
      </c>
      <c r="BR44" s="8">
        <f t="shared" si="5"/>
        <v>60</v>
      </c>
      <c r="BS44" s="8">
        <f t="shared" si="5"/>
        <v>51</v>
      </c>
      <c r="BT44" s="8">
        <f t="shared" si="5"/>
        <v>68</v>
      </c>
      <c r="BU44" s="8">
        <f t="shared" si="5"/>
        <v>51</v>
      </c>
      <c r="BV44" s="8">
        <f t="shared" si="5"/>
        <v>48</v>
      </c>
      <c r="BW44" s="8">
        <f t="shared" si="5"/>
        <v>53</v>
      </c>
      <c r="BX44" s="8">
        <f t="shared" si="5"/>
        <v>64</v>
      </c>
      <c r="BY44" s="8">
        <f t="shared" si="5"/>
        <v>63</v>
      </c>
      <c r="BZ44" s="8">
        <f t="shared" si="5"/>
        <v>63</v>
      </c>
      <c r="CA44" s="8">
        <f t="shared" si="5"/>
        <v>56</v>
      </c>
      <c r="CB44" s="8">
        <f t="shared" si="5"/>
        <v>52</v>
      </c>
      <c r="CC44" s="8">
        <f t="shared" si="5"/>
        <v>43</v>
      </c>
      <c r="CD44" s="8">
        <f t="shared" si="5"/>
        <v>49</v>
      </c>
      <c r="CE44" s="8">
        <f t="shared" si="5"/>
        <v>48</v>
      </c>
      <c r="CF44" s="8">
        <f t="shared" si="5"/>
        <v>60</v>
      </c>
      <c r="CG44" s="8">
        <f t="shared" si="5"/>
        <v>60</v>
      </c>
      <c r="CH44" s="8">
        <f t="shared" si="5"/>
        <v>53</v>
      </c>
      <c r="CI44" s="8">
        <f t="shared" si="5"/>
        <v>59</v>
      </c>
      <c r="CJ44" s="8">
        <f t="shared" si="5"/>
        <v>59</v>
      </c>
      <c r="CK44" s="8">
        <f t="shared" si="5"/>
        <v>60</v>
      </c>
      <c r="CL44" s="8">
        <f t="shared" si="5"/>
        <v>58</v>
      </c>
      <c r="CM44" s="8">
        <f t="shared" si="5"/>
        <v>71</v>
      </c>
      <c r="CN44" s="8">
        <f t="shared" si="5"/>
        <v>47</v>
      </c>
      <c r="CO44" s="8">
        <f t="shared" si="5"/>
        <v>49</v>
      </c>
      <c r="CP44" s="8">
        <f t="shared" si="5"/>
        <v>52</v>
      </c>
      <c r="CQ44" s="8">
        <f t="shared" si="5"/>
        <v>68</v>
      </c>
      <c r="CR44" s="8">
        <f t="shared" si="5"/>
        <v>64</v>
      </c>
    </row>
    <row r="45" spans="1:98" ht="21">
      <c r="B45" s="6">
        <v>64</v>
      </c>
      <c r="C45" s="8" t="s">
        <v>43</v>
      </c>
      <c r="D45" s="8">
        <f>IF(D44&gt;=$B$45,1,IF(D44&lt;$B$45,0))</f>
        <v>0</v>
      </c>
      <c r="E45" s="8">
        <f t="shared" ref="E45:BP45" si="6">IF(E44&gt;=$B$45,1,IF(E44&lt;$B$45,0))</f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8">
        <f t="shared" si="6"/>
        <v>0</v>
      </c>
      <c r="J45" s="8">
        <f t="shared" si="6"/>
        <v>0</v>
      </c>
      <c r="K45" s="8">
        <f t="shared" si="6"/>
        <v>1</v>
      </c>
      <c r="L45" s="8">
        <f t="shared" si="6"/>
        <v>0</v>
      </c>
      <c r="M45" s="8">
        <f t="shared" si="6"/>
        <v>0</v>
      </c>
      <c r="N45" s="8">
        <f t="shared" si="6"/>
        <v>1</v>
      </c>
      <c r="O45" s="8">
        <f t="shared" si="6"/>
        <v>1</v>
      </c>
      <c r="P45" s="8">
        <f t="shared" si="6"/>
        <v>0</v>
      </c>
      <c r="Q45" s="8">
        <f t="shared" si="6"/>
        <v>1</v>
      </c>
      <c r="R45" s="8">
        <f t="shared" si="6"/>
        <v>0</v>
      </c>
      <c r="S45" s="8">
        <f t="shared" si="6"/>
        <v>0</v>
      </c>
      <c r="T45" s="8">
        <f t="shared" si="6"/>
        <v>0</v>
      </c>
      <c r="U45" s="8">
        <f t="shared" si="6"/>
        <v>0</v>
      </c>
      <c r="V45" s="8">
        <f t="shared" si="6"/>
        <v>1</v>
      </c>
      <c r="W45" s="8">
        <f t="shared" si="6"/>
        <v>1</v>
      </c>
      <c r="X45" s="8">
        <f t="shared" si="6"/>
        <v>1</v>
      </c>
      <c r="Y45" s="8">
        <f t="shared" si="6"/>
        <v>1</v>
      </c>
      <c r="Z45" s="8">
        <f t="shared" si="6"/>
        <v>1</v>
      </c>
      <c r="AA45" s="8">
        <f t="shared" si="6"/>
        <v>1</v>
      </c>
      <c r="AB45" s="8">
        <f t="shared" si="6"/>
        <v>0</v>
      </c>
      <c r="AC45" s="8">
        <f t="shared" si="6"/>
        <v>0</v>
      </c>
      <c r="AD45" s="8">
        <f t="shared" si="6"/>
        <v>0</v>
      </c>
      <c r="AE45" s="8">
        <f t="shared" si="6"/>
        <v>0</v>
      </c>
      <c r="AF45" s="8">
        <f t="shared" si="6"/>
        <v>1</v>
      </c>
      <c r="AG45" s="8">
        <f t="shared" si="6"/>
        <v>0</v>
      </c>
      <c r="AH45" s="8">
        <f t="shared" si="6"/>
        <v>0</v>
      </c>
      <c r="AI45" s="8">
        <f t="shared" si="6"/>
        <v>0</v>
      </c>
      <c r="AJ45" s="8">
        <f t="shared" si="6"/>
        <v>0</v>
      </c>
      <c r="AK45" s="8">
        <f t="shared" si="6"/>
        <v>0</v>
      </c>
      <c r="AL45" s="8">
        <f t="shared" si="6"/>
        <v>0</v>
      </c>
      <c r="AM45" s="8">
        <f t="shared" si="6"/>
        <v>0</v>
      </c>
      <c r="AN45" s="8">
        <f t="shared" si="6"/>
        <v>0</v>
      </c>
      <c r="AO45" s="8">
        <f t="shared" si="6"/>
        <v>0</v>
      </c>
      <c r="AP45" s="8">
        <f t="shared" si="6"/>
        <v>0</v>
      </c>
      <c r="AQ45" s="8">
        <f t="shared" si="6"/>
        <v>0</v>
      </c>
      <c r="AR45" s="8">
        <f t="shared" si="6"/>
        <v>0</v>
      </c>
      <c r="AS45" s="8">
        <f t="shared" si="6"/>
        <v>0</v>
      </c>
      <c r="AT45" s="8">
        <f t="shared" si="6"/>
        <v>0</v>
      </c>
      <c r="AU45" s="8">
        <f t="shared" si="6"/>
        <v>0</v>
      </c>
      <c r="AV45" s="8">
        <f t="shared" si="6"/>
        <v>1</v>
      </c>
      <c r="AW45" s="8">
        <f t="shared" si="6"/>
        <v>0</v>
      </c>
      <c r="AX45" s="8">
        <f t="shared" si="6"/>
        <v>0</v>
      </c>
      <c r="AY45" s="8">
        <f t="shared" si="6"/>
        <v>0</v>
      </c>
      <c r="AZ45" s="8">
        <f t="shared" si="6"/>
        <v>1</v>
      </c>
      <c r="BA45" s="8">
        <f t="shared" si="6"/>
        <v>1</v>
      </c>
      <c r="BB45" s="8">
        <f t="shared" si="6"/>
        <v>0</v>
      </c>
      <c r="BC45" s="8">
        <f t="shared" si="6"/>
        <v>0</v>
      </c>
      <c r="BD45" s="8">
        <f t="shared" si="6"/>
        <v>0</v>
      </c>
      <c r="BE45" s="8">
        <f t="shared" si="6"/>
        <v>0</v>
      </c>
      <c r="BF45" s="8">
        <f t="shared" si="6"/>
        <v>0</v>
      </c>
      <c r="BG45" s="8">
        <f t="shared" si="6"/>
        <v>0</v>
      </c>
      <c r="BH45" s="8">
        <f t="shared" si="6"/>
        <v>0</v>
      </c>
      <c r="BI45" s="8">
        <f t="shared" si="6"/>
        <v>1</v>
      </c>
      <c r="BJ45" s="8">
        <f t="shared" si="6"/>
        <v>0</v>
      </c>
      <c r="BK45" s="8">
        <f t="shared" si="6"/>
        <v>1</v>
      </c>
      <c r="BL45" s="8">
        <f t="shared" si="6"/>
        <v>0</v>
      </c>
      <c r="BM45" s="8">
        <f t="shared" si="6"/>
        <v>0</v>
      </c>
      <c r="BN45" s="8">
        <f t="shared" si="6"/>
        <v>1</v>
      </c>
      <c r="BO45" s="8">
        <f t="shared" si="6"/>
        <v>0</v>
      </c>
      <c r="BP45" s="8">
        <f t="shared" si="6"/>
        <v>0</v>
      </c>
      <c r="BQ45" s="8">
        <f t="shared" ref="BQ45:CR45" si="7">IF(BQ44&gt;=$B$45,1,IF(BQ44&lt;$B$45,0))</f>
        <v>0</v>
      </c>
      <c r="BR45" s="8">
        <f t="shared" si="7"/>
        <v>0</v>
      </c>
      <c r="BS45" s="8">
        <f t="shared" si="7"/>
        <v>0</v>
      </c>
      <c r="BT45" s="8">
        <f t="shared" si="7"/>
        <v>1</v>
      </c>
      <c r="BU45" s="8">
        <f t="shared" si="7"/>
        <v>0</v>
      </c>
      <c r="BV45" s="8">
        <f t="shared" si="7"/>
        <v>0</v>
      </c>
      <c r="BW45" s="8">
        <f t="shared" si="7"/>
        <v>0</v>
      </c>
      <c r="BX45" s="8">
        <f t="shared" si="7"/>
        <v>1</v>
      </c>
      <c r="BY45" s="8">
        <f t="shared" si="7"/>
        <v>0</v>
      </c>
      <c r="BZ45" s="8">
        <f t="shared" si="7"/>
        <v>0</v>
      </c>
      <c r="CA45" s="8">
        <f t="shared" si="7"/>
        <v>0</v>
      </c>
      <c r="CB45" s="8">
        <f t="shared" si="7"/>
        <v>0</v>
      </c>
      <c r="CC45" s="8">
        <f t="shared" si="7"/>
        <v>0</v>
      </c>
      <c r="CD45" s="8">
        <f t="shared" si="7"/>
        <v>0</v>
      </c>
      <c r="CE45" s="8">
        <f t="shared" si="7"/>
        <v>0</v>
      </c>
      <c r="CF45" s="8">
        <f t="shared" si="7"/>
        <v>0</v>
      </c>
      <c r="CG45" s="8">
        <f t="shared" si="7"/>
        <v>0</v>
      </c>
      <c r="CH45" s="8">
        <f t="shared" si="7"/>
        <v>0</v>
      </c>
      <c r="CI45" s="8">
        <f t="shared" si="7"/>
        <v>0</v>
      </c>
      <c r="CJ45" s="8">
        <f t="shared" si="7"/>
        <v>0</v>
      </c>
      <c r="CK45" s="8">
        <f t="shared" si="7"/>
        <v>0</v>
      </c>
      <c r="CL45" s="8">
        <f t="shared" si="7"/>
        <v>0</v>
      </c>
      <c r="CM45" s="8">
        <f t="shared" si="7"/>
        <v>1</v>
      </c>
      <c r="CN45" s="8">
        <f t="shared" si="7"/>
        <v>0</v>
      </c>
      <c r="CO45" s="8">
        <f t="shared" si="7"/>
        <v>0</v>
      </c>
      <c r="CP45" s="8">
        <f t="shared" si="7"/>
        <v>0</v>
      </c>
      <c r="CQ45" s="8">
        <f t="shared" si="7"/>
        <v>1</v>
      </c>
      <c r="CR45" s="8">
        <f t="shared" si="7"/>
        <v>1</v>
      </c>
      <c r="CS45" s="8">
        <f>SUM(D45:CR45)</f>
        <v>22</v>
      </c>
      <c r="CT45" s="18">
        <f>CS45/CR1*100</f>
        <v>23.655913978494624</v>
      </c>
    </row>
    <row r="46" spans="1:98" ht="21">
      <c r="B46" s="9" t="s">
        <v>44</v>
      </c>
      <c r="C46" s="2"/>
      <c r="D46" s="17" t="s">
        <v>45</v>
      </c>
      <c r="E46" s="21"/>
      <c r="F46" s="21"/>
      <c r="G46" s="21"/>
      <c r="H46" s="21"/>
      <c r="I46" s="21"/>
      <c r="J46" s="20">
        <f>CT80</f>
        <v>20.43010752688172</v>
      </c>
    </row>
    <row r="47" spans="1:98" ht="21">
      <c r="B47" s="10"/>
      <c r="C47" s="11" t="s">
        <v>46</v>
      </c>
    </row>
    <row r="48" spans="1:98" ht="21">
      <c r="A48" t="s">
        <v>146</v>
      </c>
      <c r="B48" s="3" t="s">
        <v>47</v>
      </c>
      <c r="C48" s="1" t="s">
        <v>48</v>
      </c>
      <c r="D48">
        <v>3</v>
      </c>
      <c r="E48">
        <v>3</v>
      </c>
      <c r="F48">
        <v>3</v>
      </c>
      <c r="G48">
        <v>3</v>
      </c>
      <c r="H48">
        <v>3</v>
      </c>
      <c r="I48">
        <v>3</v>
      </c>
      <c r="J48">
        <v>3</v>
      </c>
      <c r="K48">
        <v>3</v>
      </c>
      <c r="L48">
        <v>4</v>
      </c>
      <c r="M48">
        <v>4</v>
      </c>
      <c r="N48">
        <v>4</v>
      </c>
      <c r="O48">
        <v>1</v>
      </c>
      <c r="P48">
        <v>3</v>
      </c>
      <c r="Q48">
        <v>3</v>
      </c>
      <c r="R48">
        <v>3</v>
      </c>
      <c r="S48">
        <v>3</v>
      </c>
      <c r="T48">
        <v>3</v>
      </c>
      <c r="U48">
        <v>3</v>
      </c>
      <c r="V48">
        <v>3</v>
      </c>
      <c r="W48">
        <v>3</v>
      </c>
      <c r="X48">
        <v>3</v>
      </c>
      <c r="Y48">
        <v>3</v>
      </c>
      <c r="Z48">
        <v>3</v>
      </c>
      <c r="AA48">
        <v>3</v>
      </c>
      <c r="AB48">
        <v>3</v>
      </c>
      <c r="AC48">
        <v>3</v>
      </c>
      <c r="AD48">
        <v>3</v>
      </c>
      <c r="AE48">
        <v>4</v>
      </c>
      <c r="AF48">
        <v>3</v>
      </c>
      <c r="AG48">
        <v>3</v>
      </c>
      <c r="AH48">
        <v>2</v>
      </c>
      <c r="AI48">
        <v>3</v>
      </c>
      <c r="AJ48">
        <v>3</v>
      </c>
      <c r="AK48">
        <v>3</v>
      </c>
      <c r="AL48">
        <v>4</v>
      </c>
      <c r="AM48">
        <v>3</v>
      </c>
      <c r="AN48">
        <v>3</v>
      </c>
      <c r="AO48">
        <v>3</v>
      </c>
      <c r="AP48">
        <v>3</v>
      </c>
      <c r="AQ48">
        <v>3</v>
      </c>
      <c r="AR48">
        <v>2</v>
      </c>
      <c r="AS48">
        <v>3</v>
      </c>
      <c r="AT48">
        <v>2</v>
      </c>
      <c r="AU48">
        <v>2</v>
      </c>
      <c r="AV48">
        <v>3</v>
      </c>
      <c r="AW48">
        <v>3</v>
      </c>
      <c r="AX48">
        <v>4</v>
      </c>
      <c r="AY48">
        <v>4</v>
      </c>
      <c r="AZ48">
        <v>4</v>
      </c>
      <c r="BA48">
        <v>3</v>
      </c>
      <c r="BB48">
        <v>3</v>
      </c>
      <c r="BC48">
        <v>3</v>
      </c>
      <c r="BD48">
        <v>3</v>
      </c>
      <c r="BE48">
        <v>3</v>
      </c>
      <c r="BF48">
        <v>3</v>
      </c>
      <c r="BG48">
        <v>3</v>
      </c>
      <c r="BH48">
        <v>3</v>
      </c>
      <c r="BI48">
        <v>3</v>
      </c>
      <c r="BJ48">
        <v>3</v>
      </c>
      <c r="BK48">
        <v>3</v>
      </c>
      <c r="BL48">
        <v>3</v>
      </c>
      <c r="BM48">
        <v>3</v>
      </c>
      <c r="BN48">
        <v>3</v>
      </c>
      <c r="BO48">
        <v>3</v>
      </c>
      <c r="BP48">
        <v>3</v>
      </c>
      <c r="BQ48">
        <v>3</v>
      </c>
      <c r="BR48">
        <v>3</v>
      </c>
      <c r="BS48">
        <v>3</v>
      </c>
      <c r="BT48">
        <v>3</v>
      </c>
      <c r="BU48">
        <v>3</v>
      </c>
      <c r="BV48">
        <v>3</v>
      </c>
      <c r="BW48">
        <v>4</v>
      </c>
      <c r="BX48">
        <v>3</v>
      </c>
      <c r="BY48">
        <v>4</v>
      </c>
      <c r="BZ48">
        <v>3</v>
      </c>
      <c r="CA48">
        <v>3</v>
      </c>
      <c r="CB48">
        <v>3</v>
      </c>
      <c r="CC48">
        <v>3</v>
      </c>
      <c r="CD48">
        <v>3</v>
      </c>
      <c r="CE48">
        <v>3</v>
      </c>
      <c r="CF48">
        <v>3</v>
      </c>
      <c r="CG48">
        <v>3</v>
      </c>
      <c r="CH48">
        <v>3</v>
      </c>
      <c r="CI48">
        <v>3</v>
      </c>
      <c r="CJ48">
        <v>3</v>
      </c>
      <c r="CK48">
        <v>3</v>
      </c>
      <c r="CL48">
        <v>3</v>
      </c>
      <c r="CM48">
        <v>4</v>
      </c>
      <c r="CN48">
        <v>3</v>
      </c>
      <c r="CO48">
        <v>3</v>
      </c>
      <c r="CP48">
        <v>3</v>
      </c>
      <c r="CQ48">
        <v>4</v>
      </c>
      <c r="CR48">
        <v>3</v>
      </c>
    </row>
    <row r="49" spans="1:96" ht="21">
      <c r="A49" t="s">
        <v>147</v>
      </c>
      <c r="B49" s="3" t="s">
        <v>49</v>
      </c>
      <c r="C49" s="1" t="s">
        <v>50</v>
      </c>
      <c r="D49">
        <v>3</v>
      </c>
      <c r="E49">
        <v>3</v>
      </c>
      <c r="F49">
        <v>2</v>
      </c>
      <c r="G49">
        <v>2</v>
      </c>
      <c r="H49">
        <v>2</v>
      </c>
      <c r="I49">
        <v>2</v>
      </c>
      <c r="J49">
        <v>2</v>
      </c>
      <c r="K49">
        <v>3</v>
      </c>
      <c r="L49">
        <v>2</v>
      </c>
      <c r="M49">
        <v>2</v>
      </c>
      <c r="N49">
        <v>2</v>
      </c>
      <c r="O49">
        <v>3</v>
      </c>
      <c r="P49">
        <v>1</v>
      </c>
      <c r="Q49">
        <v>2</v>
      </c>
      <c r="R49">
        <v>3</v>
      </c>
      <c r="S49">
        <v>2</v>
      </c>
      <c r="T49">
        <v>2</v>
      </c>
      <c r="U49">
        <v>2</v>
      </c>
      <c r="V49">
        <v>2</v>
      </c>
      <c r="W49">
        <v>3</v>
      </c>
      <c r="X49">
        <v>3</v>
      </c>
      <c r="Y49">
        <v>2</v>
      </c>
      <c r="Z49">
        <v>4</v>
      </c>
      <c r="AA49">
        <v>3</v>
      </c>
      <c r="AB49">
        <v>3</v>
      </c>
      <c r="AC49">
        <v>2</v>
      </c>
      <c r="AD49">
        <v>3</v>
      </c>
      <c r="AE49">
        <v>3</v>
      </c>
      <c r="AF49">
        <v>4</v>
      </c>
      <c r="AG49">
        <v>2</v>
      </c>
      <c r="AH49">
        <v>1</v>
      </c>
      <c r="AI49">
        <v>2</v>
      </c>
      <c r="AJ49">
        <v>3</v>
      </c>
      <c r="AK49">
        <v>3</v>
      </c>
      <c r="AL49">
        <v>2</v>
      </c>
      <c r="AM49">
        <v>2</v>
      </c>
      <c r="AN49">
        <v>2</v>
      </c>
      <c r="AO49">
        <v>3</v>
      </c>
      <c r="AP49">
        <v>2</v>
      </c>
      <c r="AQ49">
        <v>2</v>
      </c>
      <c r="AR49">
        <v>1</v>
      </c>
      <c r="AS49">
        <v>2</v>
      </c>
      <c r="AT49">
        <v>1</v>
      </c>
      <c r="AU49">
        <v>1</v>
      </c>
      <c r="AV49">
        <v>3</v>
      </c>
      <c r="AW49">
        <v>2</v>
      </c>
      <c r="AX49">
        <v>2</v>
      </c>
      <c r="AY49">
        <v>2</v>
      </c>
      <c r="AZ49">
        <v>3</v>
      </c>
      <c r="BA49">
        <v>3</v>
      </c>
      <c r="BB49">
        <v>2</v>
      </c>
      <c r="BC49">
        <v>3</v>
      </c>
      <c r="BD49">
        <v>3</v>
      </c>
      <c r="BE49">
        <v>2</v>
      </c>
      <c r="BF49">
        <v>2</v>
      </c>
      <c r="BG49">
        <v>2</v>
      </c>
      <c r="BH49">
        <v>3</v>
      </c>
      <c r="BI49">
        <v>2</v>
      </c>
      <c r="BJ49">
        <v>3</v>
      </c>
      <c r="BK49">
        <v>2</v>
      </c>
      <c r="BL49">
        <v>2</v>
      </c>
      <c r="BM49">
        <v>3</v>
      </c>
      <c r="BN49">
        <v>2</v>
      </c>
      <c r="BO49">
        <v>2</v>
      </c>
      <c r="BP49">
        <v>2</v>
      </c>
      <c r="BQ49">
        <v>2</v>
      </c>
      <c r="BR49">
        <v>2</v>
      </c>
      <c r="BS49">
        <v>1</v>
      </c>
      <c r="BT49">
        <v>2</v>
      </c>
      <c r="BU49">
        <v>1</v>
      </c>
      <c r="BV49">
        <v>3</v>
      </c>
      <c r="BW49">
        <v>1</v>
      </c>
      <c r="BX49">
        <v>2</v>
      </c>
      <c r="BY49">
        <v>3</v>
      </c>
      <c r="BZ49">
        <v>2</v>
      </c>
      <c r="CA49">
        <v>3</v>
      </c>
      <c r="CB49">
        <v>3</v>
      </c>
      <c r="CC49">
        <v>2</v>
      </c>
      <c r="CD49">
        <v>1</v>
      </c>
      <c r="CE49">
        <v>2</v>
      </c>
      <c r="CF49">
        <v>2</v>
      </c>
      <c r="CG49">
        <v>2</v>
      </c>
      <c r="CH49">
        <v>2</v>
      </c>
      <c r="CI49">
        <v>1</v>
      </c>
      <c r="CJ49">
        <v>2</v>
      </c>
      <c r="CK49">
        <v>2</v>
      </c>
      <c r="CL49">
        <v>2</v>
      </c>
      <c r="CM49">
        <v>3</v>
      </c>
      <c r="CN49">
        <v>1</v>
      </c>
      <c r="CO49">
        <v>2</v>
      </c>
      <c r="CP49">
        <v>2</v>
      </c>
      <c r="CQ49">
        <v>3</v>
      </c>
      <c r="CR49">
        <v>3</v>
      </c>
    </row>
    <row r="50" spans="1:96" ht="21">
      <c r="A50" t="s">
        <v>148</v>
      </c>
      <c r="B50" s="3" t="s">
        <v>51</v>
      </c>
      <c r="C50" s="1" t="s">
        <v>52</v>
      </c>
      <c r="D50">
        <v>3</v>
      </c>
      <c r="E50">
        <v>3</v>
      </c>
      <c r="F50">
        <v>3</v>
      </c>
      <c r="G50">
        <v>2</v>
      </c>
      <c r="H50">
        <v>3</v>
      </c>
      <c r="I50">
        <v>3</v>
      </c>
      <c r="J50">
        <v>3</v>
      </c>
      <c r="K50">
        <v>4</v>
      </c>
      <c r="L50">
        <v>3</v>
      </c>
      <c r="M50">
        <v>3</v>
      </c>
      <c r="N50">
        <v>4</v>
      </c>
      <c r="O50">
        <v>4</v>
      </c>
      <c r="P50">
        <v>4</v>
      </c>
      <c r="Q50">
        <v>4</v>
      </c>
      <c r="R50">
        <v>3</v>
      </c>
      <c r="S50">
        <v>4</v>
      </c>
      <c r="T50">
        <v>4</v>
      </c>
      <c r="U50">
        <v>3</v>
      </c>
      <c r="V50">
        <v>3</v>
      </c>
      <c r="W50">
        <v>3</v>
      </c>
      <c r="X50">
        <v>4</v>
      </c>
      <c r="Y50">
        <v>3</v>
      </c>
      <c r="Z50">
        <v>4</v>
      </c>
      <c r="AA50">
        <v>4</v>
      </c>
      <c r="AB50">
        <v>3</v>
      </c>
      <c r="AC50">
        <v>4</v>
      </c>
      <c r="AD50">
        <v>4</v>
      </c>
      <c r="AE50">
        <v>4</v>
      </c>
      <c r="AF50">
        <v>4</v>
      </c>
      <c r="AG50">
        <v>1</v>
      </c>
      <c r="AH50">
        <v>3</v>
      </c>
      <c r="AI50">
        <v>4</v>
      </c>
      <c r="AJ50">
        <v>3</v>
      </c>
      <c r="AK50">
        <v>3</v>
      </c>
      <c r="AL50">
        <v>4</v>
      </c>
      <c r="AM50">
        <v>3</v>
      </c>
      <c r="AN50">
        <v>3</v>
      </c>
      <c r="AO50">
        <v>4</v>
      </c>
      <c r="AP50">
        <v>3</v>
      </c>
      <c r="AQ50">
        <v>2</v>
      </c>
      <c r="AR50">
        <v>4</v>
      </c>
      <c r="AS50">
        <v>3</v>
      </c>
      <c r="AT50">
        <v>4</v>
      </c>
      <c r="AU50">
        <v>4</v>
      </c>
      <c r="AV50">
        <v>3</v>
      </c>
      <c r="AW50">
        <v>3</v>
      </c>
      <c r="AX50">
        <v>3</v>
      </c>
      <c r="AY50">
        <v>3</v>
      </c>
      <c r="AZ50">
        <v>3</v>
      </c>
      <c r="BA50">
        <v>3</v>
      </c>
      <c r="BB50">
        <v>3</v>
      </c>
      <c r="BC50">
        <v>4</v>
      </c>
      <c r="BD50">
        <v>3</v>
      </c>
      <c r="BE50">
        <v>3</v>
      </c>
      <c r="BF50">
        <v>3</v>
      </c>
      <c r="BG50">
        <v>3</v>
      </c>
      <c r="BH50">
        <v>3</v>
      </c>
      <c r="BI50">
        <v>4</v>
      </c>
      <c r="BJ50">
        <v>4</v>
      </c>
      <c r="BK50">
        <v>3</v>
      </c>
      <c r="BL50">
        <v>3</v>
      </c>
      <c r="BM50">
        <v>4</v>
      </c>
      <c r="BN50">
        <v>3</v>
      </c>
      <c r="BO50">
        <v>4</v>
      </c>
      <c r="BP50">
        <v>4</v>
      </c>
      <c r="BQ50">
        <v>3</v>
      </c>
      <c r="BR50">
        <v>3</v>
      </c>
      <c r="BS50">
        <v>3</v>
      </c>
      <c r="BT50">
        <v>4</v>
      </c>
      <c r="BU50">
        <v>2</v>
      </c>
      <c r="BV50">
        <v>4</v>
      </c>
      <c r="BW50">
        <v>4</v>
      </c>
      <c r="BX50">
        <v>3</v>
      </c>
      <c r="BY50">
        <v>3</v>
      </c>
      <c r="BZ50">
        <v>4</v>
      </c>
      <c r="CA50">
        <v>3</v>
      </c>
      <c r="CB50">
        <v>3</v>
      </c>
      <c r="CC50">
        <v>4</v>
      </c>
      <c r="CD50">
        <v>3</v>
      </c>
      <c r="CE50">
        <v>3</v>
      </c>
      <c r="CF50">
        <v>3</v>
      </c>
      <c r="CG50">
        <v>3</v>
      </c>
      <c r="CH50">
        <v>3</v>
      </c>
      <c r="CI50">
        <v>3</v>
      </c>
      <c r="CJ50">
        <v>3</v>
      </c>
      <c r="CK50">
        <v>3</v>
      </c>
      <c r="CL50">
        <v>3</v>
      </c>
      <c r="CM50">
        <v>4</v>
      </c>
      <c r="CN50">
        <v>3</v>
      </c>
      <c r="CO50">
        <v>3</v>
      </c>
      <c r="CP50">
        <v>3</v>
      </c>
      <c r="CQ50">
        <v>3</v>
      </c>
      <c r="CR50">
        <v>3</v>
      </c>
    </row>
    <row r="51" spans="1:96" ht="21">
      <c r="A51" t="s">
        <v>149</v>
      </c>
      <c r="B51" s="3" t="s">
        <v>53</v>
      </c>
      <c r="C51" s="1" t="s">
        <v>54</v>
      </c>
      <c r="D51">
        <v>3</v>
      </c>
      <c r="E51">
        <v>3</v>
      </c>
      <c r="F51">
        <v>3</v>
      </c>
      <c r="G51">
        <v>3</v>
      </c>
      <c r="H51">
        <v>3</v>
      </c>
      <c r="I51">
        <v>3</v>
      </c>
      <c r="J51">
        <v>2</v>
      </c>
      <c r="K51">
        <v>4</v>
      </c>
      <c r="L51">
        <v>2</v>
      </c>
      <c r="M51">
        <v>3</v>
      </c>
      <c r="N51">
        <v>4</v>
      </c>
      <c r="O51">
        <v>4</v>
      </c>
      <c r="P51">
        <v>3</v>
      </c>
      <c r="Q51">
        <v>4</v>
      </c>
      <c r="R51">
        <v>3</v>
      </c>
      <c r="S51">
        <v>3</v>
      </c>
      <c r="T51">
        <v>3</v>
      </c>
      <c r="U51">
        <v>1</v>
      </c>
      <c r="V51">
        <v>3</v>
      </c>
      <c r="W51">
        <v>3</v>
      </c>
      <c r="X51">
        <v>4</v>
      </c>
      <c r="Y51">
        <v>3</v>
      </c>
      <c r="Z51">
        <v>4</v>
      </c>
      <c r="AA51">
        <v>4</v>
      </c>
      <c r="AB51">
        <v>3</v>
      </c>
      <c r="AC51">
        <v>3</v>
      </c>
      <c r="AD51">
        <v>3</v>
      </c>
      <c r="AE51">
        <v>3</v>
      </c>
      <c r="AF51">
        <v>3</v>
      </c>
      <c r="AG51">
        <v>3</v>
      </c>
      <c r="AH51">
        <v>2</v>
      </c>
      <c r="AI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2</v>
      </c>
      <c r="AQ51">
        <v>3</v>
      </c>
      <c r="AR51">
        <v>3</v>
      </c>
      <c r="AS51">
        <v>4</v>
      </c>
      <c r="AT51">
        <v>3</v>
      </c>
      <c r="AU51">
        <v>3</v>
      </c>
      <c r="AV51">
        <v>3</v>
      </c>
      <c r="AW51">
        <v>3</v>
      </c>
      <c r="AX51">
        <v>4</v>
      </c>
      <c r="AY51">
        <v>4</v>
      </c>
      <c r="AZ51">
        <v>4</v>
      </c>
      <c r="BA51">
        <v>4</v>
      </c>
      <c r="BB51">
        <v>3</v>
      </c>
      <c r="BC51">
        <v>3</v>
      </c>
      <c r="BD51">
        <v>3</v>
      </c>
      <c r="BE51">
        <v>3</v>
      </c>
      <c r="BF51">
        <v>3</v>
      </c>
      <c r="BG51">
        <v>3</v>
      </c>
      <c r="BH51">
        <v>3</v>
      </c>
      <c r="BI51">
        <v>3</v>
      </c>
      <c r="BJ51">
        <v>3</v>
      </c>
      <c r="BK51">
        <v>3</v>
      </c>
      <c r="BL51">
        <v>2</v>
      </c>
      <c r="BM51">
        <v>3</v>
      </c>
      <c r="BN51">
        <v>3</v>
      </c>
      <c r="BO51">
        <v>3</v>
      </c>
      <c r="BP51">
        <v>3</v>
      </c>
      <c r="BQ51">
        <v>3</v>
      </c>
      <c r="BR51">
        <v>3</v>
      </c>
      <c r="BS51">
        <v>4</v>
      </c>
      <c r="BT51">
        <v>3</v>
      </c>
      <c r="BU51">
        <v>2</v>
      </c>
      <c r="BV51">
        <v>3</v>
      </c>
      <c r="BW51">
        <v>3</v>
      </c>
      <c r="BX51">
        <v>3</v>
      </c>
      <c r="BY51">
        <v>3</v>
      </c>
      <c r="BZ51">
        <v>3</v>
      </c>
      <c r="CA51">
        <v>2</v>
      </c>
      <c r="CB51">
        <v>3</v>
      </c>
      <c r="CC51">
        <v>3</v>
      </c>
      <c r="CD51">
        <v>3</v>
      </c>
      <c r="CE51">
        <v>3</v>
      </c>
      <c r="CF51">
        <v>3</v>
      </c>
      <c r="CG51">
        <v>3</v>
      </c>
      <c r="CH51">
        <v>3</v>
      </c>
      <c r="CI51">
        <v>3</v>
      </c>
      <c r="CJ51">
        <v>3</v>
      </c>
      <c r="CK51">
        <v>3</v>
      </c>
      <c r="CL51">
        <v>3</v>
      </c>
      <c r="CM51">
        <v>4</v>
      </c>
      <c r="CN51">
        <v>1</v>
      </c>
      <c r="CO51">
        <v>3</v>
      </c>
      <c r="CP51">
        <v>3</v>
      </c>
      <c r="CQ51">
        <v>3</v>
      </c>
      <c r="CR51">
        <v>3</v>
      </c>
    </row>
    <row r="52" spans="1:96" ht="21">
      <c r="A52" t="s">
        <v>150</v>
      </c>
      <c r="B52" s="3" t="s">
        <v>55</v>
      </c>
      <c r="C52" s="1" t="s">
        <v>56</v>
      </c>
      <c r="D52">
        <v>3</v>
      </c>
      <c r="E52">
        <v>4</v>
      </c>
      <c r="F52">
        <v>3</v>
      </c>
      <c r="G52">
        <v>3</v>
      </c>
      <c r="H52">
        <v>3</v>
      </c>
      <c r="I52">
        <v>3</v>
      </c>
      <c r="J52">
        <v>3</v>
      </c>
      <c r="K52">
        <v>4</v>
      </c>
      <c r="L52">
        <v>3</v>
      </c>
      <c r="M52">
        <v>4</v>
      </c>
      <c r="N52">
        <v>4</v>
      </c>
      <c r="O52">
        <v>4</v>
      </c>
      <c r="P52">
        <v>4</v>
      </c>
      <c r="Q52">
        <v>4</v>
      </c>
      <c r="R52">
        <v>3</v>
      </c>
      <c r="S52">
        <v>3</v>
      </c>
      <c r="T52">
        <v>4</v>
      </c>
      <c r="U52">
        <v>4</v>
      </c>
      <c r="V52">
        <v>3</v>
      </c>
      <c r="W52">
        <v>3</v>
      </c>
      <c r="X52">
        <v>3</v>
      </c>
      <c r="Y52">
        <v>3</v>
      </c>
      <c r="Z52">
        <v>4</v>
      </c>
      <c r="AA52">
        <v>3</v>
      </c>
      <c r="AB52">
        <v>3</v>
      </c>
      <c r="AC52">
        <v>3</v>
      </c>
      <c r="AD52">
        <v>4</v>
      </c>
      <c r="AE52">
        <v>4</v>
      </c>
      <c r="AF52">
        <v>4</v>
      </c>
      <c r="AG52">
        <v>4</v>
      </c>
      <c r="AH52">
        <v>3</v>
      </c>
      <c r="AI52">
        <v>3</v>
      </c>
      <c r="AJ52">
        <v>0</v>
      </c>
      <c r="AK52">
        <v>3</v>
      </c>
      <c r="AL52">
        <v>4</v>
      </c>
      <c r="AM52">
        <v>4</v>
      </c>
      <c r="AN52">
        <v>3</v>
      </c>
      <c r="AO52">
        <v>4</v>
      </c>
      <c r="AP52">
        <v>3</v>
      </c>
      <c r="AQ52">
        <v>3</v>
      </c>
      <c r="AR52">
        <v>3</v>
      </c>
      <c r="AS52">
        <v>3</v>
      </c>
      <c r="AT52">
        <v>3</v>
      </c>
      <c r="AU52">
        <v>3</v>
      </c>
      <c r="AV52">
        <v>3</v>
      </c>
      <c r="AW52">
        <v>3</v>
      </c>
      <c r="AX52">
        <v>4</v>
      </c>
      <c r="AY52">
        <v>4</v>
      </c>
      <c r="AZ52">
        <v>4</v>
      </c>
      <c r="BA52">
        <v>4</v>
      </c>
      <c r="BB52">
        <v>3</v>
      </c>
      <c r="BC52">
        <v>4</v>
      </c>
      <c r="BD52">
        <v>3</v>
      </c>
      <c r="BE52">
        <v>3</v>
      </c>
      <c r="BF52">
        <v>3</v>
      </c>
      <c r="BG52">
        <v>3</v>
      </c>
      <c r="BH52">
        <v>3</v>
      </c>
      <c r="BI52">
        <v>4</v>
      </c>
      <c r="BJ52">
        <v>3</v>
      </c>
      <c r="BK52">
        <v>3</v>
      </c>
      <c r="BL52">
        <v>3</v>
      </c>
      <c r="BM52">
        <v>4</v>
      </c>
      <c r="BN52">
        <v>3</v>
      </c>
      <c r="BO52">
        <v>3</v>
      </c>
      <c r="BP52">
        <v>3</v>
      </c>
      <c r="BQ52">
        <v>3</v>
      </c>
      <c r="BR52">
        <v>3</v>
      </c>
      <c r="BS52">
        <v>4</v>
      </c>
      <c r="BT52">
        <v>4</v>
      </c>
      <c r="BU52">
        <v>3</v>
      </c>
      <c r="BV52">
        <v>3</v>
      </c>
      <c r="BW52">
        <v>4</v>
      </c>
      <c r="BX52">
        <v>3</v>
      </c>
      <c r="BY52">
        <v>4</v>
      </c>
      <c r="BZ52">
        <v>4</v>
      </c>
      <c r="CA52">
        <v>3</v>
      </c>
      <c r="CB52">
        <v>4</v>
      </c>
      <c r="CC52">
        <v>4</v>
      </c>
      <c r="CD52">
        <v>4</v>
      </c>
      <c r="CE52">
        <v>3</v>
      </c>
      <c r="CF52">
        <v>3</v>
      </c>
      <c r="CG52">
        <v>3</v>
      </c>
      <c r="CH52">
        <v>3</v>
      </c>
      <c r="CI52">
        <v>4</v>
      </c>
      <c r="CJ52">
        <v>3</v>
      </c>
      <c r="CK52">
        <v>3</v>
      </c>
      <c r="CL52">
        <v>3</v>
      </c>
      <c r="CM52">
        <v>4</v>
      </c>
      <c r="CN52">
        <v>3</v>
      </c>
      <c r="CO52">
        <v>3</v>
      </c>
      <c r="CP52">
        <v>4</v>
      </c>
      <c r="CQ52">
        <v>3</v>
      </c>
      <c r="CR52">
        <v>3</v>
      </c>
    </row>
    <row r="53" spans="1:96" ht="21">
      <c r="B53" s="12"/>
      <c r="C53" s="11" t="s">
        <v>57</v>
      </c>
    </row>
    <row r="54" spans="1:96" ht="21">
      <c r="A54" t="s">
        <v>151</v>
      </c>
      <c r="B54" s="3" t="s">
        <v>58</v>
      </c>
      <c r="C54" s="1" t="s">
        <v>59</v>
      </c>
      <c r="D54">
        <v>3</v>
      </c>
      <c r="E54">
        <v>3</v>
      </c>
      <c r="F54">
        <v>3</v>
      </c>
      <c r="G54">
        <v>3</v>
      </c>
      <c r="H54">
        <v>2</v>
      </c>
      <c r="I54">
        <v>3</v>
      </c>
      <c r="J54">
        <v>3</v>
      </c>
      <c r="K54">
        <v>4</v>
      </c>
      <c r="L54">
        <v>3</v>
      </c>
      <c r="M54">
        <v>3</v>
      </c>
      <c r="N54">
        <v>4</v>
      </c>
      <c r="O54">
        <v>3</v>
      </c>
      <c r="P54">
        <v>2</v>
      </c>
      <c r="Q54">
        <v>4</v>
      </c>
      <c r="R54">
        <v>3</v>
      </c>
      <c r="S54">
        <v>3</v>
      </c>
      <c r="T54">
        <v>3</v>
      </c>
      <c r="U54">
        <v>2</v>
      </c>
      <c r="V54">
        <v>3</v>
      </c>
      <c r="W54">
        <v>3</v>
      </c>
      <c r="X54">
        <v>3</v>
      </c>
      <c r="Y54">
        <v>3</v>
      </c>
      <c r="Z54">
        <v>4</v>
      </c>
      <c r="AA54">
        <v>3</v>
      </c>
      <c r="AB54">
        <v>3</v>
      </c>
      <c r="AC54">
        <v>3</v>
      </c>
      <c r="AD54">
        <v>2</v>
      </c>
      <c r="AE54">
        <v>3</v>
      </c>
      <c r="AF54">
        <v>4</v>
      </c>
      <c r="AG54">
        <v>4</v>
      </c>
      <c r="AH54">
        <v>3</v>
      </c>
      <c r="AI54">
        <v>3</v>
      </c>
      <c r="AJ54">
        <v>3</v>
      </c>
      <c r="AK54">
        <v>3</v>
      </c>
      <c r="AL54">
        <v>3</v>
      </c>
      <c r="AM54">
        <v>3</v>
      </c>
      <c r="AN54">
        <v>3</v>
      </c>
      <c r="AO54">
        <v>3</v>
      </c>
      <c r="AP54">
        <v>3</v>
      </c>
      <c r="AQ54">
        <v>3</v>
      </c>
      <c r="AR54">
        <v>4</v>
      </c>
      <c r="AS54">
        <v>2</v>
      </c>
      <c r="AT54">
        <v>4</v>
      </c>
      <c r="AU54">
        <v>4</v>
      </c>
      <c r="AV54">
        <v>3</v>
      </c>
      <c r="AW54">
        <v>3</v>
      </c>
      <c r="AX54">
        <v>3</v>
      </c>
      <c r="AY54">
        <v>3</v>
      </c>
      <c r="AZ54">
        <v>4</v>
      </c>
      <c r="BA54">
        <v>3</v>
      </c>
      <c r="BB54">
        <v>3</v>
      </c>
      <c r="BC54">
        <v>4</v>
      </c>
      <c r="BD54">
        <v>3</v>
      </c>
      <c r="BE54">
        <v>3</v>
      </c>
      <c r="BF54">
        <v>3</v>
      </c>
      <c r="BG54">
        <v>3</v>
      </c>
      <c r="BH54">
        <v>3</v>
      </c>
      <c r="BI54">
        <v>3</v>
      </c>
      <c r="BJ54">
        <v>3</v>
      </c>
      <c r="BK54">
        <v>3</v>
      </c>
      <c r="BL54">
        <v>3</v>
      </c>
      <c r="BM54">
        <v>3</v>
      </c>
      <c r="BN54">
        <v>3</v>
      </c>
      <c r="BO54">
        <v>3</v>
      </c>
      <c r="BP54">
        <v>3</v>
      </c>
      <c r="BQ54">
        <v>3</v>
      </c>
      <c r="BR54">
        <v>3</v>
      </c>
      <c r="BS54">
        <v>3</v>
      </c>
      <c r="BT54">
        <v>3</v>
      </c>
      <c r="BU54">
        <v>2</v>
      </c>
      <c r="BV54">
        <v>3</v>
      </c>
      <c r="BW54">
        <v>4</v>
      </c>
      <c r="BX54">
        <v>3</v>
      </c>
      <c r="BY54">
        <v>3</v>
      </c>
      <c r="BZ54">
        <v>3</v>
      </c>
      <c r="CA54">
        <v>3</v>
      </c>
      <c r="CB54">
        <v>3</v>
      </c>
      <c r="CC54">
        <v>4</v>
      </c>
      <c r="CD54">
        <v>3</v>
      </c>
      <c r="CE54">
        <v>3</v>
      </c>
      <c r="CF54">
        <v>3</v>
      </c>
      <c r="CG54">
        <v>3</v>
      </c>
      <c r="CH54">
        <v>3</v>
      </c>
      <c r="CI54">
        <v>3</v>
      </c>
      <c r="CJ54">
        <v>3</v>
      </c>
      <c r="CK54">
        <v>3</v>
      </c>
      <c r="CL54">
        <v>3</v>
      </c>
      <c r="CM54">
        <v>4</v>
      </c>
      <c r="CN54">
        <v>3</v>
      </c>
      <c r="CO54">
        <v>3</v>
      </c>
      <c r="CP54">
        <v>3</v>
      </c>
      <c r="CQ54">
        <v>3</v>
      </c>
      <c r="CR54">
        <v>3</v>
      </c>
    </row>
    <row r="55" spans="1:96" ht="21">
      <c r="A55" t="s">
        <v>152</v>
      </c>
      <c r="B55" s="3" t="s">
        <v>60</v>
      </c>
      <c r="C55" s="1" t="s">
        <v>61</v>
      </c>
      <c r="D55">
        <v>3</v>
      </c>
      <c r="E55">
        <v>3</v>
      </c>
      <c r="F55">
        <v>3</v>
      </c>
      <c r="G55">
        <v>2</v>
      </c>
      <c r="H55">
        <v>2</v>
      </c>
      <c r="I55">
        <v>3</v>
      </c>
      <c r="J55">
        <v>3</v>
      </c>
      <c r="K55">
        <v>4</v>
      </c>
      <c r="L55">
        <v>3</v>
      </c>
      <c r="M55">
        <v>3</v>
      </c>
      <c r="N55">
        <v>3</v>
      </c>
      <c r="O55">
        <v>3</v>
      </c>
      <c r="P55">
        <v>2</v>
      </c>
      <c r="Q55">
        <v>4</v>
      </c>
      <c r="R55">
        <v>3</v>
      </c>
      <c r="S55">
        <v>3</v>
      </c>
      <c r="T55">
        <v>3</v>
      </c>
      <c r="U55">
        <v>2</v>
      </c>
      <c r="V55">
        <v>3</v>
      </c>
      <c r="W55">
        <v>3</v>
      </c>
      <c r="X55">
        <v>3</v>
      </c>
      <c r="Y55">
        <v>3</v>
      </c>
      <c r="Z55">
        <v>4</v>
      </c>
      <c r="AA55">
        <v>3</v>
      </c>
      <c r="AB55">
        <v>3</v>
      </c>
      <c r="AC55">
        <v>3</v>
      </c>
      <c r="AD55">
        <v>2</v>
      </c>
      <c r="AE55">
        <v>3</v>
      </c>
      <c r="AF55">
        <v>3</v>
      </c>
      <c r="AG55">
        <v>4</v>
      </c>
      <c r="AH55">
        <v>3</v>
      </c>
      <c r="AI55">
        <v>2</v>
      </c>
      <c r="AJ55">
        <v>3</v>
      </c>
      <c r="AK55">
        <v>3</v>
      </c>
      <c r="AL55">
        <v>3</v>
      </c>
      <c r="AM55">
        <v>3</v>
      </c>
      <c r="AN55">
        <v>3</v>
      </c>
      <c r="AO55">
        <v>3</v>
      </c>
      <c r="AP55">
        <v>3</v>
      </c>
      <c r="AQ55">
        <v>3</v>
      </c>
      <c r="AR55">
        <v>1</v>
      </c>
      <c r="AS55">
        <v>2</v>
      </c>
      <c r="AT55">
        <v>1</v>
      </c>
      <c r="AU55">
        <v>1</v>
      </c>
      <c r="AV55">
        <v>3</v>
      </c>
      <c r="AW55">
        <v>3</v>
      </c>
      <c r="AX55">
        <v>3</v>
      </c>
      <c r="AY55">
        <v>3</v>
      </c>
      <c r="AZ55">
        <v>4</v>
      </c>
      <c r="BA55">
        <v>3</v>
      </c>
      <c r="BB55">
        <v>3</v>
      </c>
      <c r="BC55">
        <v>3</v>
      </c>
      <c r="BD55">
        <v>3</v>
      </c>
      <c r="BE55">
        <v>3</v>
      </c>
      <c r="BF55">
        <v>3</v>
      </c>
      <c r="BG55">
        <v>3</v>
      </c>
      <c r="BH55">
        <v>3</v>
      </c>
      <c r="BI55">
        <v>3</v>
      </c>
      <c r="BJ55">
        <v>3</v>
      </c>
      <c r="BK55">
        <v>3</v>
      </c>
      <c r="BL55">
        <v>3</v>
      </c>
      <c r="BM55">
        <v>3</v>
      </c>
      <c r="BN55">
        <v>3</v>
      </c>
      <c r="BO55">
        <v>3</v>
      </c>
      <c r="BP55">
        <v>3</v>
      </c>
      <c r="BQ55">
        <v>3</v>
      </c>
      <c r="BR55">
        <v>3</v>
      </c>
      <c r="BS55">
        <v>3</v>
      </c>
      <c r="BT55">
        <v>3</v>
      </c>
      <c r="BU55">
        <v>2</v>
      </c>
      <c r="BV55">
        <v>3</v>
      </c>
      <c r="BW55">
        <v>3</v>
      </c>
      <c r="BX55">
        <v>3</v>
      </c>
      <c r="BY55">
        <v>3</v>
      </c>
      <c r="BZ55">
        <v>3</v>
      </c>
      <c r="CA55">
        <v>3</v>
      </c>
      <c r="CB55">
        <v>3</v>
      </c>
      <c r="CC55">
        <v>2</v>
      </c>
      <c r="CD55">
        <v>3</v>
      </c>
      <c r="CE55">
        <v>3</v>
      </c>
      <c r="CF55">
        <v>3</v>
      </c>
      <c r="CG55">
        <v>3</v>
      </c>
      <c r="CH55">
        <v>3</v>
      </c>
      <c r="CI55">
        <v>3</v>
      </c>
      <c r="CJ55">
        <v>3</v>
      </c>
      <c r="CK55">
        <v>3</v>
      </c>
      <c r="CL55">
        <v>3</v>
      </c>
      <c r="CM55">
        <v>4</v>
      </c>
      <c r="CN55">
        <v>3</v>
      </c>
      <c r="CO55">
        <v>3</v>
      </c>
      <c r="CP55">
        <v>2</v>
      </c>
      <c r="CQ55">
        <v>3</v>
      </c>
      <c r="CR55">
        <v>3</v>
      </c>
    </row>
    <row r="56" spans="1:96" ht="63">
      <c r="A56" t="s">
        <v>153</v>
      </c>
      <c r="B56" s="3" t="s">
        <v>62</v>
      </c>
      <c r="C56" s="13" t="s">
        <v>63</v>
      </c>
      <c r="D56">
        <v>3</v>
      </c>
      <c r="E56">
        <v>3</v>
      </c>
      <c r="F56">
        <v>3</v>
      </c>
      <c r="G56">
        <v>2</v>
      </c>
      <c r="H56">
        <v>2</v>
      </c>
      <c r="I56">
        <v>2</v>
      </c>
      <c r="J56">
        <v>3</v>
      </c>
      <c r="K56">
        <v>4</v>
      </c>
      <c r="L56">
        <v>3</v>
      </c>
      <c r="M56">
        <v>3</v>
      </c>
      <c r="N56">
        <v>3</v>
      </c>
      <c r="O56">
        <v>3</v>
      </c>
      <c r="P56">
        <v>2</v>
      </c>
      <c r="Q56">
        <v>4</v>
      </c>
      <c r="R56">
        <v>3</v>
      </c>
      <c r="S56">
        <v>3</v>
      </c>
      <c r="T56">
        <v>3</v>
      </c>
      <c r="U56">
        <v>2</v>
      </c>
      <c r="V56">
        <v>3</v>
      </c>
      <c r="W56">
        <v>3</v>
      </c>
      <c r="X56">
        <v>3</v>
      </c>
      <c r="Y56">
        <v>3</v>
      </c>
      <c r="Z56">
        <v>4</v>
      </c>
      <c r="AA56">
        <v>3</v>
      </c>
      <c r="AB56">
        <v>3</v>
      </c>
      <c r="AC56">
        <v>3</v>
      </c>
      <c r="AD56">
        <v>2</v>
      </c>
      <c r="AE56">
        <v>3</v>
      </c>
      <c r="AF56">
        <v>3</v>
      </c>
      <c r="AG56">
        <v>3</v>
      </c>
      <c r="AH56">
        <v>1</v>
      </c>
      <c r="AI56">
        <v>3</v>
      </c>
      <c r="AJ56">
        <v>3</v>
      </c>
      <c r="AK56">
        <v>3</v>
      </c>
      <c r="AL56">
        <v>3</v>
      </c>
      <c r="AM56">
        <v>2</v>
      </c>
      <c r="AN56">
        <v>3</v>
      </c>
      <c r="AO56">
        <v>2</v>
      </c>
      <c r="AP56">
        <v>3</v>
      </c>
      <c r="AQ56">
        <v>3</v>
      </c>
      <c r="AR56">
        <v>3</v>
      </c>
      <c r="AS56">
        <v>2</v>
      </c>
      <c r="AT56">
        <v>3</v>
      </c>
      <c r="AU56">
        <v>3</v>
      </c>
      <c r="AV56">
        <v>2</v>
      </c>
      <c r="AW56">
        <v>3</v>
      </c>
      <c r="AX56">
        <v>3</v>
      </c>
      <c r="AY56">
        <v>3</v>
      </c>
      <c r="AZ56">
        <v>4</v>
      </c>
      <c r="BA56">
        <v>3</v>
      </c>
      <c r="BB56">
        <v>3</v>
      </c>
      <c r="BC56">
        <v>3</v>
      </c>
      <c r="BD56">
        <v>3</v>
      </c>
      <c r="BE56">
        <v>3</v>
      </c>
      <c r="BF56">
        <v>3</v>
      </c>
      <c r="BG56">
        <v>3</v>
      </c>
      <c r="BH56">
        <v>3</v>
      </c>
      <c r="BI56">
        <v>3</v>
      </c>
      <c r="BJ56">
        <v>3</v>
      </c>
      <c r="BK56">
        <v>3</v>
      </c>
      <c r="BL56">
        <v>3</v>
      </c>
      <c r="BM56">
        <v>3</v>
      </c>
      <c r="BN56">
        <v>3</v>
      </c>
      <c r="BO56">
        <v>3</v>
      </c>
      <c r="BP56">
        <v>3</v>
      </c>
      <c r="BQ56">
        <v>2</v>
      </c>
      <c r="BR56">
        <v>3</v>
      </c>
      <c r="BS56">
        <v>2</v>
      </c>
      <c r="BT56">
        <v>3</v>
      </c>
      <c r="BU56">
        <v>3</v>
      </c>
      <c r="BV56">
        <v>3</v>
      </c>
      <c r="BW56">
        <v>3</v>
      </c>
      <c r="BX56">
        <v>3</v>
      </c>
      <c r="BY56">
        <v>3</v>
      </c>
      <c r="BZ56">
        <v>3</v>
      </c>
      <c r="CA56">
        <v>2</v>
      </c>
      <c r="CB56">
        <v>3</v>
      </c>
      <c r="CC56">
        <v>1</v>
      </c>
      <c r="CD56">
        <v>3</v>
      </c>
      <c r="CE56">
        <v>3</v>
      </c>
      <c r="CF56">
        <v>3</v>
      </c>
      <c r="CG56">
        <v>3</v>
      </c>
      <c r="CH56">
        <v>2</v>
      </c>
      <c r="CI56">
        <v>3</v>
      </c>
      <c r="CJ56">
        <v>3</v>
      </c>
      <c r="CK56">
        <v>3</v>
      </c>
      <c r="CL56">
        <v>3</v>
      </c>
      <c r="CM56">
        <v>4</v>
      </c>
      <c r="CN56">
        <v>3</v>
      </c>
      <c r="CO56">
        <v>3</v>
      </c>
      <c r="CP56">
        <v>3</v>
      </c>
      <c r="CQ56">
        <v>3</v>
      </c>
      <c r="CR56">
        <v>3</v>
      </c>
    </row>
    <row r="57" spans="1:96" ht="21">
      <c r="A57" t="s">
        <v>154</v>
      </c>
      <c r="B57" s="3" t="s">
        <v>64</v>
      </c>
      <c r="C57" s="1" t="s">
        <v>65</v>
      </c>
      <c r="D57">
        <v>3</v>
      </c>
      <c r="E57">
        <v>3</v>
      </c>
      <c r="F57">
        <v>3</v>
      </c>
      <c r="G57">
        <v>3</v>
      </c>
      <c r="H57">
        <v>3</v>
      </c>
      <c r="I57">
        <v>3</v>
      </c>
      <c r="J57">
        <v>3</v>
      </c>
      <c r="K57">
        <v>4</v>
      </c>
      <c r="L57">
        <v>3</v>
      </c>
      <c r="M57">
        <v>3</v>
      </c>
      <c r="N57">
        <v>4</v>
      </c>
      <c r="O57">
        <v>2</v>
      </c>
      <c r="P57">
        <v>2</v>
      </c>
      <c r="Q57">
        <v>3</v>
      </c>
      <c r="R57">
        <v>3</v>
      </c>
      <c r="S57">
        <v>3</v>
      </c>
      <c r="T57">
        <v>3</v>
      </c>
      <c r="U57">
        <v>2</v>
      </c>
      <c r="V57">
        <v>3</v>
      </c>
      <c r="W57">
        <v>3</v>
      </c>
      <c r="X57">
        <v>3</v>
      </c>
      <c r="Y57">
        <v>3</v>
      </c>
      <c r="Z57">
        <v>4</v>
      </c>
      <c r="AA57">
        <v>3</v>
      </c>
      <c r="AB57">
        <v>3</v>
      </c>
      <c r="AC57">
        <v>3</v>
      </c>
      <c r="AD57">
        <v>3</v>
      </c>
      <c r="AE57">
        <v>3</v>
      </c>
      <c r="AF57">
        <v>4</v>
      </c>
      <c r="AG57">
        <v>3</v>
      </c>
      <c r="AH57">
        <v>3</v>
      </c>
      <c r="AI57">
        <v>3</v>
      </c>
      <c r="AJ57">
        <v>3</v>
      </c>
      <c r="AK57">
        <v>3</v>
      </c>
      <c r="AL57">
        <v>3</v>
      </c>
      <c r="AM57">
        <v>3</v>
      </c>
      <c r="AN57">
        <v>3</v>
      </c>
      <c r="AO57">
        <v>2</v>
      </c>
      <c r="AP57">
        <v>3</v>
      </c>
      <c r="AQ57">
        <v>2</v>
      </c>
      <c r="AR57">
        <v>2</v>
      </c>
      <c r="AS57">
        <v>2</v>
      </c>
      <c r="AT57">
        <v>2</v>
      </c>
      <c r="AU57">
        <v>2</v>
      </c>
      <c r="AV57">
        <v>3</v>
      </c>
      <c r="AW57">
        <v>3</v>
      </c>
      <c r="AX57">
        <v>3</v>
      </c>
      <c r="AY57">
        <v>3</v>
      </c>
      <c r="AZ57">
        <v>4</v>
      </c>
      <c r="BA57">
        <v>4</v>
      </c>
      <c r="BB57">
        <v>3</v>
      </c>
      <c r="BC57">
        <v>3</v>
      </c>
      <c r="BD57">
        <v>3</v>
      </c>
      <c r="BE57">
        <v>3</v>
      </c>
      <c r="BF57">
        <v>3</v>
      </c>
      <c r="BG57">
        <v>3</v>
      </c>
      <c r="BH57">
        <v>3</v>
      </c>
      <c r="BI57">
        <v>3</v>
      </c>
      <c r="BJ57">
        <v>4</v>
      </c>
      <c r="BK57">
        <v>3</v>
      </c>
      <c r="BL57">
        <v>3</v>
      </c>
      <c r="BM57">
        <v>3</v>
      </c>
      <c r="BN57">
        <v>3</v>
      </c>
      <c r="BO57">
        <v>3</v>
      </c>
      <c r="BP57">
        <v>3</v>
      </c>
      <c r="BQ57">
        <v>3</v>
      </c>
      <c r="BR57">
        <v>3</v>
      </c>
      <c r="BS57">
        <v>3</v>
      </c>
      <c r="BT57">
        <v>4</v>
      </c>
      <c r="BU57">
        <v>3</v>
      </c>
      <c r="BV57">
        <v>2</v>
      </c>
      <c r="BW57">
        <v>3</v>
      </c>
      <c r="BX57">
        <v>3</v>
      </c>
      <c r="BY57">
        <v>3</v>
      </c>
      <c r="BZ57">
        <v>3</v>
      </c>
      <c r="CA57">
        <v>3</v>
      </c>
      <c r="CB57">
        <v>3</v>
      </c>
      <c r="CC57">
        <v>1</v>
      </c>
      <c r="CD57">
        <v>3</v>
      </c>
      <c r="CE57">
        <v>3</v>
      </c>
      <c r="CF57">
        <v>3</v>
      </c>
      <c r="CG57">
        <v>3</v>
      </c>
      <c r="CH57">
        <v>3</v>
      </c>
      <c r="CI57">
        <v>3</v>
      </c>
      <c r="CJ57">
        <v>3</v>
      </c>
      <c r="CK57">
        <v>3</v>
      </c>
      <c r="CL57">
        <v>3</v>
      </c>
      <c r="CM57">
        <v>4</v>
      </c>
      <c r="CN57">
        <v>3</v>
      </c>
      <c r="CO57">
        <v>3</v>
      </c>
      <c r="CP57">
        <v>3</v>
      </c>
      <c r="CQ57">
        <v>3</v>
      </c>
      <c r="CR57">
        <v>3</v>
      </c>
    </row>
    <row r="58" spans="1:96" ht="21">
      <c r="A58" t="s">
        <v>155</v>
      </c>
      <c r="B58" s="3" t="s">
        <v>66</v>
      </c>
      <c r="C58" s="1" t="s">
        <v>67</v>
      </c>
      <c r="D58">
        <v>3</v>
      </c>
      <c r="E58">
        <v>3</v>
      </c>
      <c r="F58">
        <v>3</v>
      </c>
      <c r="G58">
        <v>3</v>
      </c>
      <c r="H58">
        <v>3</v>
      </c>
      <c r="I58">
        <v>3</v>
      </c>
      <c r="J58">
        <v>3</v>
      </c>
      <c r="K58">
        <v>4</v>
      </c>
      <c r="L58">
        <v>2</v>
      </c>
      <c r="M58">
        <v>3</v>
      </c>
      <c r="N58">
        <v>1</v>
      </c>
      <c r="O58">
        <v>3</v>
      </c>
      <c r="P58">
        <v>3</v>
      </c>
      <c r="Q58">
        <v>2</v>
      </c>
      <c r="R58">
        <v>3</v>
      </c>
      <c r="S58">
        <v>2</v>
      </c>
      <c r="T58">
        <v>3</v>
      </c>
      <c r="U58">
        <v>3</v>
      </c>
      <c r="V58">
        <v>2</v>
      </c>
      <c r="W58">
        <v>3</v>
      </c>
      <c r="X58">
        <v>3</v>
      </c>
      <c r="Y58">
        <v>2</v>
      </c>
      <c r="Z58">
        <v>1</v>
      </c>
      <c r="AA58">
        <v>3</v>
      </c>
      <c r="AB58">
        <v>3</v>
      </c>
      <c r="AC58">
        <v>2</v>
      </c>
      <c r="AD58">
        <v>3</v>
      </c>
      <c r="AE58">
        <v>4</v>
      </c>
      <c r="AF58">
        <v>3</v>
      </c>
      <c r="AG58">
        <v>4</v>
      </c>
      <c r="AH58">
        <v>1</v>
      </c>
      <c r="AI58">
        <v>3</v>
      </c>
      <c r="AJ58">
        <v>3</v>
      </c>
      <c r="AK58">
        <v>2</v>
      </c>
      <c r="AL58">
        <v>2</v>
      </c>
      <c r="AM58">
        <v>3</v>
      </c>
      <c r="AN58">
        <v>2</v>
      </c>
      <c r="AO58">
        <v>3</v>
      </c>
      <c r="AP58">
        <v>3</v>
      </c>
      <c r="AQ58">
        <v>3</v>
      </c>
      <c r="AR58">
        <v>2</v>
      </c>
      <c r="AS58">
        <v>3</v>
      </c>
      <c r="AT58">
        <v>2</v>
      </c>
      <c r="AU58">
        <v>2</v>
      </c>
      <c r="AV58">
        <v>3</v>
      </c>
      <c r="AW58">
        <v>2</v>
      </c>
      <c r="AX58">
        <v>3</v>
      </c>
      <c r="AY58">
        <v>3</v>
      </c>
      <c r="AZ58">
        <v>4</v>
      </c>
      <c r="BA58">
        <v>3</v>
      </c>
      <c r="BB58">
        <v>2</v>
      </c>
      <c r="BC58">
        <v>3</v>
      </c>
      <c r="BD58">
        <v>3</v>
      </c>
      <c r="BE58">
        <v>2</v>
      </c>
      <c r="BF58">
        <v>2</v>
      </c>
      <c r="BG58">
        <v>3</v>
      </c>
      <c r="BH58">
        <v>3</v>
      </c>
      <c r="BI58">
        <v>2</v>
      </c>
      <c r="BJ58">
        <v>3</v>
      </c>
      <c r="BK58">
        <v>3</v>
      </c>
      <c r="BL58">
        <v>3</v>
      </c>
      <c r="BM58">
        <v>3</v>
      </c>
      <c r="BN58">
        <v>3</v>
      </c>
      <c r="BO58">
        <v>2</v>
      </c>
      <c r="BP58">
        <v>3</v>
      </c>
      <c r="BQ58">
        <v>3</v>
      </c>
      <c r="BR58">
        <v>3</v>
      </c>
      <c r="BS58">
        <v>3</v>
      </c>
      <c r="BT58">
        <v>4</v>
      </c>
      <c r="BU58">
        <v>3</v>
      </c>
      <c r="BV58">
        <v>2</v>
      </c>
      <c r="BW58">
        <v>4</v>
      </c>
      <c r="BX58">
        <v>4</v>
      </c>
      <c r="BY58">
        <v>3</v>
      </c>
      <c r="BZ58">
        <v>3</v>
      </c>
      <c r="CA58">
        <v>3</v>
      </c>
      <c r="CB58">
        <v>3</v>
      </c>
      <c r="CC58">
        <v>1</v>
      </c>
      <c r="CD58">
        <v>3</v>
      </c>
      <c r="CE58">
        <v>2</v>
      </c>
      <c r="CF58">
        <v>2</v>
      </c>
      <c r="CG58">
        <v>2</v>
      </c>
      <c r="CH58">
        <v>3</v>
      </c>
      <c r="CI58">
        <v>3</v>
      </c>
      <c r="CJ58">
        <v>3</v>
      </c>
      <c r="CK58">
        <v>3</v>
      </c>
      <c r="CL58">
        <v>2</v>
      </c>
      <c r="CM58">
        <v>4</v>
      </c>
      <c r="CN58">
        <v>2</v>
      </c>
      <c r="CO58">
        <v>3</v>
      </c>
      <c r="CP58">
        <v>3</v>
      </c>
      <c r="CQ58">
        <v>3</v>
      </c>
      <c r="CR58">
        <v>3</v>
      </c>
    </row>
    <row r="59" spans="1:96" ht="21">
      <c r="B59" s="12"/>
      <c r="C59" s="11" t="s">
        <v>68</v>
      </c>
    </row>
    <row r="60" spans="1:96" ht="42">
      <c r="A60" t="s">
        <v>156</v>
      </c>
      <c r="B60" s="3" t="s">
        <v>69</v>
      </c>
      <c r="C60" s="4" t="s">
        <v>70</v>
      </c>
      <c r="D60">
        <v>3</v>
      </c>
      <c r="E60">
        <v>3</v>
      </c>
      <c r="F60">
        <v>3</v>
      </c>
      <c r="G60">
        <v>3</v>
      </c>
      <c r="H60">
        <v>3</v>
      </c>
      <c r="I60">
        <v>3</v>
      </c>
      <c r="J60">
        <v>3</v>
      </c>
      <c r="K60">
        <v>3</v>
      </c>
      <c r="L60">
        <v>3</v>
      </c>
      <c r="M60">
        <v>3</v>
      </c>
      <c r="N60">
        <v>3</v>
      </c>
      <c r="O60">
        <v>3</v>
      </c>
      <c r="P60">
        <v>2</v>
      </c>
      <c r="Q60">
        <v>4</v>
      </c>
      <c r="R60">
        <v>3</v>
      </c>
      <c r="S60">
        <v>3</v>
      </c>
      <c r="T60">
        <v>3</v>
      </c>
      <c r="U60">
        <v>2</v>
      </c>
      <c r="V60">
        <v>3</v>
      </c>
      <c r="W60">
        <v>3</v>
      </c>
      <c r="X60">
        <v>3</v>
      </c>
      <c r="Y60">
        <v>3</v>
      </c>
      <c r="Z60">
        <v>4</v>
      </c>
      <c r="AA60">
        <v>4</v>
      </c>
      <c r="AB60">
        <v>3</v>
      </c>
      <c r="AC60">
        <v>2</v>
      </c>
      <c r="AD60">
        <v>4</v>
      </c>
      <c r="AE60">
        <v>3</v>
      </c>
      <c r="AF60">
        <v>3</v>
      </c>
      <c r="AG60">
        <v>3</v>
      </c>
      <c r="AH60">
        <v>2</v>
      </c>
      <c r="AI60">
        <v>0</v>
      </c>
      <c r="AJ60">
        <v>3</v>
      </c>
      <c r="AK60">
        <v>2</v>
      </c>
      <c r="AL60">
        <v>4</v>
      </c>
      <c r="AM60">
        <v>4</v>
      </c>
      <c r="AN60">
        <v>3</v>
      </c>
      <c r="AO60">
        <v>2</v>
      </c>
      <c r="AP60">
        <v>2</v>
      </c>
      <c r="AQ60">
        <v>2</v>
      </c>
      <c r="AR60">
        <v>2</v>
      </c>
      <c r="AS60">
        <v>3</v>
      </c>
      <c r="AT60">
        <v>2</v>
      </c>
      <c r="AU60">
        <v>2</v>
      </c>
      <c r="AV60">
        <v>3</v>
      </c>
      <c r="AW60">
        <v>3</v>
      </c>
      <c r="AX60">
        <v>2</v>
      </c>
      <c r="AY60">
        <v>2</v>
      </c>
      <c r="AZ60">
        <v>4</v>
      </c>
      <c r="BA60">
        <v>3</v>
      </c>
      <c r="BB60">
        <v>3</v>
      </c>
      <c r="BC60">
        <v>4</v>
      </c>
      <c r="BD60">
        <v>3</v>
      </c>
      <c r="BE60">
        <v>3</v>
      </c>
      <c r="BF60">
        <v>2</v>
      </c>
      <c r="BG60">
        <v>3</v>
      </c>
      <c r="BH60">
        <v>2</v>
      </c>
      <c r="BI60">
        <v>3</v>
      </c>
      <c r="BJ60">
        <v>3</v>
      </c>
      <c r="BK60">
        <v>3</v>
      </c>
      <c r="BL60">
        <v>3</v>
      </c>
      <c r="BM60">
        <v>3</v>
      </c>
      <c r="BN60">
        <v>3</v>
      </c>
      <c r="BO60">
        <v>3</v>
      </c>
      <c r="BP60">
        <v>2</v>
      </c>
      <c r="BQ60">
        <v>2</v>
      </c>
      <c r="BR60">
        <v>2</v>
      </c>
      <c r="BS60">
        <v>3</v>
      </c>
      <c r="BT60">
        <v>4</v>
      </c>
      <c r="BU60">
        <v>1</v>
      </c>
      <c r="BV60">
        <v>3</v>
      </c>
      <c r="BW60">
        <v>3</v>
      </c>
      <c r="BX60">
        <v>3</v>
      </c>
      <c r="BY60">
        <v>2</v>
      </c>
      <c r="BZ60">
        <v>3</v>
      </c>
      <c r="CA60">
        <v>2</v>
      </c>
      <c r="CB60">
        <v>3</v>
      </c>
      <c r="CC60">
        <v>0</v>
      </c>
      <c r="CD60">
        <v>3</v>
      </c>
      <c r="CE60">
        <v>3</v>
      </c>
      <c r="CF60">
        <v>3</v>
      </c>
      <c r="CG60">
        <v>3</v>
      </c>
      <c r="CH60">
        <v>2</v>
      </c>
      <c r="CI60">
        <v>2</v>
      </c>
      <c r="CJ60">
        <v>3</v>
      </c>
      <c r="CK60">
        <v>3</v>
      </c>
      <c r="CL60">
        <v>3</v>
      </c>
      <c r="CM60">
        <v>4</v>
      </c>
      <c r="CN60">
        <v>3</v>
      </c>
      <c r="CO60">
        <v>3</v>
      </c>
      <c r="CP60">
        <v>3</v>
      </c>
      <c r="CQ60">
        <v>3</v>
      </c>
      <c r="CR60">
        <v>3</v>
      </c>
    </row>
    <row r="61" spans="1:96" ht="21">
      <c r="A61" t="s">
        <v>157</v>
      </c>
      <c r="B61" s="3" t="s">
        <v>71</v>
      </c>
      <c r="C61" s="1" t="s">
        <v>72</v>
      </c>
      <c r="D61">
        <v>3</v>
      </c>
      <c r="E61">
        <v>3</v>
      </c>
      <c r="F61">
        <v>3</v>
      </c>
      <c r="G61">
        <v>3</v>
      </c>
      <c r="H61">
        <v>3</v>
      </c>
      <c r="I61">
        <v>3</v>
      </c>
      <c r="J61">
        <v>3</v>
      </c>
      <c r="K61">
        <v>4</v>
      </c>
      <c r="L61">
        <v>4</v>
      </c>
      <c r="M61">
        <v>4</v>
      </c>
      <c r="N61">
        <v>4</v>
      </c>
      <c r="O61">
        <v>3</v>
      </c>
      <c r="P61">
        <v>4</v>
      </c>
      <c r="Q61">
        <v>4</v>
      </c>
      <c r="R61">
        <v>3</v>
      </c>
      <c r="S61">
        <v>4</v>
      </c>
      <c r="T61">
        <v>4</v>
      </c>
      <c r="U61">
        <v>3</v>
      </c>
      <c r="V61">
        <v>3</v>
      </c>
      <c r="W61">
        <v>3</v>
      </c>
      <c r="X61">
        <v>4</v>
      </c>
      <c r="Y61">
        <v>3</v>
      </c>
      <c r="Z61">
        <v>4</v>
      </c>
      <c r="AA61">
        <v>4</v>
      </c>
      <c r="AB61">
        <v>3</v>
      </c>
      <c r="AC61">
        <v>3</v>
      </c>
      <c r="AD61">
        <v>4</v>
      </c>
      <c r="AE61">
        <v>4</v>
      </c>
      <c r="AF61">
        <v>4</v>
      </c>
      <c r="AG61">
        <v>4</v>
      </c>
      <c r="AH61">
        <v>4</v>
      </c>
      <c r="AI61">
        <v>1</v>
      </c>
      <c r="AJ61">
        <v>3</v>
      </c>
      <c r="AK61">
        <v>3</v>
      </c>
      <c r="AL61">
        <v>4</v>
      </c>
      <c r="AM61">
        <v>4</v>
      </c>
      <c r="AN61">
        <v>3</v>
      </c>
      <c r="AO61">
        <v>3</v>
      </c>
      <c r="AP61">
        <v>3</v>
      </c>
      <c r="AQ61">
        <v>3</v>
      </c>
      <c r="AR61">
        <v>3</v>
      </c>
      <c r="AS61">
        <v>3</v>
      </c>
      <c r="AT61">
        <v>3</v>
      </c>
      <c r="AU61">
        <v>3</v>
      </c>
      <c r="AV61">
        <v>3</v>
      </c>
      <c r="AW61">
        <v>3</v>
      </c>
      <c r="AX61">
        <v>4</v>
      </c>
      <c r="AY61">
        <v>4</v>
      </c>
      <c r="AZ61">
        <v>4</v>
      </c>
      <c r="BA61">
        <v>3</v>
      </c>
      <c r="BB61">
        <v>3</v>
      </c>
      <c r="BC61">
        <v>4</v>
      </c>
      <c r="BD61">
        <v>3</v>
      </c>
      <c r="BE61">
        <v>3</v>
      </c>
      <c r="BF61">
        <v>3</v>
      </c>
      <c r="BG61">
        <v>3</v>
      </c>
      <c r="BH61">
        <v>3</v>
      </c>
      <c r="BI61">
        <v>3</v>
      </c>
      <c r="BJ61">
        <v>3</v>
      </c>
      <c r="BK61">
        <v>3</v>
      </c>
      <c r="BL61">
        <v>3</v>
      </c>
      <c r="BM61">
        <v>4</v>
      </c>
      <c r="BN61">
        <v>3</v>
      </c>
      <c r="BO61">
        <v>3</v>
      </c>
      <c r="BP61">
        <v>3</v>
      </c>
      <c r="BQ61">
        <v>3</v>
      </c>
      <c r="BR61">
        <v>3</v>
      </c>
      <c r="BS61">
        <v>3</v>
      </c>
      <c r="BT61">
        <v>4</v>
      </c>
      <c r="BU61">
        <v>2</v>
      </c>
      <c r="BV61">
        <v>3</v>
      </c>
      <c r="BW61">
        <v>3</v>
      </c>
      <c r="BX61">
        <v>3</v>
      </c>
      <c r="BY61">
        <v>3</v>
      </c>
      <c r="BZ61">
        <v>4</v>
      </c>
      <c r="CA61">
        <v>3</v>
      </c>
      <c r="CB61">
        <v>3</v>
      </c>
      <c r="CC61">
        <v>4</v>
      </c>
      <c r="CD61">
        <v>3</v>
      </c>
      <c r="CE61">
        <v>3</v>
      </c>
      <c r="CF61">
        <v>3</v>
      </c>
      <c r="CG61">
        <v>3</v>
      </c>
      <c r="CH61">
        <v>3</v>
      </c>
      <c r="CI61">
        <v>3</v>
      </c>
      <c r="CJ61">
        <v>3</v>
      </c>
      <c r="CK61">
        <v>3</v>
      </c>
      <c r="CL61">
        <v>3</v>
      </c>
      <c r="CM61">
        <v>4</v>
      </c>
      <c r="CN61">
        <v>3</v>
      </c>
      <c r="CO61">
        <v>3</v>
      </c>
      <c r="CP61">
        <v>3</v>
      </c>
      <c r="CQ61">
        <v>4</v>
      </c>
      <c r="CR61">
        <v>3</v>
      </c>
    </row>
    <row r="62" spans="1:96" ht="63">
      <c r="A62" t="s">
        <v>158</v>
      </c>
      <c r="B62" s="3" t="s">
        <v>73</v>
      </c>
      <c r="C62" s="4" t="s">
        <v>74</v>
      </c>
      <c r="D62">
        <v>3</v>
      </c>
      <c r="E62">
        <v>3</v>
      </c>
      <c r="F62">
        <v>3</v>
      </c>
      <c r="G62">
        <v>3</v>
      </c>
      <c r="H62">
        <v>3</v>
      </c>
      <c r="I62">
        <v>3</v>
      </c>
      <c r="J62">
        <v>3</v>
      </c>
      <c r="K62">
        <v>4</v>
      </c>
      <c r="L62">
        <v>4</v>
      </c>
      <c r="M62">
        <v>4</v>
      </c>
      <c r="N62">
        <v>4</v>
      </c>
      <c r="O62">
        <v>3</v>
      </c>
      <c r="P62">
        <v>4</v>
      </c>
      <c r="Q62">
        <v>4</v>
      </c>
      <c r="R62">
        <v>3</v>
      </c>
      <c r="S62">
        <v>4</v>
      </c>
      <c r="T62">
        <v>4</v>
      </c>
      <c r="U62">
        <v>3</v>
      </c>
      <c r="V62">
        <v>3</v>
      </c>
      <c r="W62">
        <v>3</v>
      </c>
      <c r="X62">
        <v>4</v>
      </c>
      <c r="Y62">
        <v>3</v>
      </c>
      <c r="Z62">
        <v>4</v>
      </c>
      <c r="AA62">
        <v>4</v>
      </c>
      <c r="AB62">
        <v>3</v>
      </c>
      <c r="AC62">
        <v>3</v>
      </c>
      <c r="AD62">
        <v>4</v>
      </c>
      <c r="AE62">
        <v>4</v>
      </c>
      <c r="AF62">
        <v>4</v>
      </c>
      <c r="AG62">
        <v>3</v>
      </c>
      <c r="AH62">
        <v>4</v>
      </c>
      <c r="AI62">
        <v>2</v>
      </c>
      <c r="AJ62">
        <v>3</v>
      </c>
      <c r="AK62">
        <v>3</v>
      </c>
      <c r="AL62">
        <v>4</v>
      </c>
      <c r="AM62">
        <v>4</v>
      </c>
      <c r="AN62">
        <v>3</v>
      </c>
      <c r="AO62">
        <v>3</v>
      </c>
      <c r="AP62">
        <v>3</v>
      </c>
      <c r="AQ62">
        <v>3</v>
      </c>
      <c r="AR62">
        <v>3</v>
      </c>
      <c r="AS62">
        <v>4</v>
      </c>
      <c r="AT62">
        <v>3</v>
      </c>
      <c r="AU62">
        <v>3</v>
      </c>
      <c r="AV62">
        <v>3</v>
      </c>
      <c r="AW62">
        <v>3</v>
      </c>
      <c r="AX62">
        <v>4</v>
      </c>
      <c r="AY62">
        <v>4</v>
      </c>
      <c r="AZ62">
        <v>4</v>
      </c>
      <c r="BA62">
        <v>3</v>
      </c>
      <c r="BB62">
        <v>3</v>
      </c>
      <c r="BC62">
        <v>4</v>
      </c>
      <c r="BD62">
        <v>3</v>
      </c>
      <c r="BE62">
        <v>3</v>
      </c>
      <c r="BF62">
        <v>3</v>
      </c>
      <c r="BG62">
        <v>3</v>
      </c>
      <c r="BH62">
        <v>3</v>
      </c>
      <c r="BI62">
        <v>3</v>
      </c>
      <c r="BJ62">
        <v>3</v>
      </c>
      <c r="BK62">
        <v>3</v>
      </c>
      <c r="BL62">
        <v>3</v>
      </c>
      <c r="BM62">
        <v>3</v>
      </c>
      <c r="BN62">
        <v>3</v>
      </c>
      <c r="BO62">
        <v>3</v>
      </c>
      <c r="BP62">
        <v>0</v>
      </c>
      <c r="BQ62">
        <v>3</v>
      </c>
      <c r="BR62">
        <v>3</v>
      </c>
      <c r="BS62">
        <v>3</v>
      </c>
      <c r="BT62">
        <v>4</v>
      </c>
      <c r="BU62">
        <v>2</v>
      </c>
      <c r="BV62">
        <v>3</v>
      </c>
      <c r="BW62">
        <v>3</v>
      </c>
      <c r="BX62">
        <v>3</v>
      </c>
      <c r="BY62">
        <v>4</v>
      </c>
      <c r="BZ62">
        <v>3</v>
      </c>
      <c r="CA62">
        <v>3</v>
      </c>
      <c r="CB62">
        <v>3</v>
      </c>
      <c r="CC62">
        <v>4</v>
      </c>
      <c r="CD62">
        <v>3</v>
      </c>
      <c r="CE62">
        <v>3</v>
      </c>
      <c r="CF62">
        <v>3</v>
      </c>
      <c r="CG62">
        <v>3</v>
      </c>
      <c r="CH62">
        <v>3</v>
      </c>
      <c r="CI62">
        <v>3</v>
      </c>
      <c r="CJ62">
        <v>3</v>
      </c>
      <c r="CK62">
        <v>3</v>
      </c>
      <c r="CL62">
        <v>3</v>
      </c>
      <c r="CM62">
        <v>4</v>
      </c>
      <c r="CN62">
        <v>3</v>
      </c>
      <c r="CO62">
        <v>3</v>
      </c>
      <c r="CP62">
        <v>3</v>
      </c>
      <c r="CQ62">
        <v>3</v>
      </c>
      <c r="CR62">
        <v>3</v>
      </c>
    </row>
    <row r="63" spans="1:96" ht="21">
      <c r="A63" t="s">
        <v>159</v>
      </c>
      <c r="B63" s="3" t="s">
        <v>75</v>
      </c>
      <c r="C63" s="1" t="s">
        <v>76</v>
      </c>
      <c r="D63">
        <v>3</v>
      </c>
      <c r="E63">
        <v>3</v>
      </c>
      <c r="F63">
        <v>3</v>
      </c>
      <c r="G63">
        <v>3</v>
      </c>
      <c r="H63">
        <v>3</v>
      </c>
      <c r="I63">
        <v>3</v>
      </c>
      <c r="J63">
        <v>3</v>
      </c>
      <c r="K63">
        <v>4</v>
      </c>
      <c r="L63">
        <v>3</v>
      </c>
      <c r="M63">
        <v>4</v>
      </c>
      <c r="N63">
        <v>2</v>
      </c>
      <c r="O63">
        <v>4</v>
      </c>
      <c r="P63">
        <v>3</v>
      </c>
      <c r="Q63">
        <v>4</v>
      </c>
      <c r="R63">
        <v>3</v>
      </c>
      <c r="S63">
        <v>3</v>
      </c>
      <c r="T63">
        <v>3</v>
      </c>
      <c r="U63">
        <v>2</v>
      </c>
      <c r="V63">
        <v>2</v>
      </c>
      <c r="W63">
        <v>3</v>
      </c>
      <c r="X63">
        <v>4</v>
      </c>
      <c r="Y63">
        <v>2</v>
      </c>
      <c r="Z63">
        <v>3</v>
      </c>
      <c r="AA63">
        <v>3</v>
      </c>
      <c r="AB63">
        <v>3</v>
      </c>
      <c r="AC63">
        <v>3</v>
      </c>
      <c r="AD63">
        <v>4</v>
      </c>
      <c r="AE63">
        <v>4</v>
      </c>
      <c r="AF63">
        <v>3</v>
      </c>
      <c r="AG63">
        <v>4</v>
      </c>
      <c r="AH63">
        <v>4</v>
      </c>
      <c r="AI63">
        <v>3</v>
      </c>
      <c r="AJ63">
        <v>3</v>
      </c>
      <c r="AK63">
        <v>3</v>
      </c>
      <c r="AL63">
        <v>3</v>
      </c>
      <c r="AM63">
        <v>3</v>
      </c>
      <c r="AN63">
        <v>2</v>
      </c>
      <c r="AO63">
        <v>3</v>
      </c>
      <c r="AP63">
        <v>3</v>
      </c>
      <c r="AQ63">
        <v>3</v>
      </c>
      <c r="AR63">
        <v>3</v>
      </c>
      <c r="AS63">
        <v>4</v>
      </c>
      <c r="AT63">
        <v>3</v>
      </c>
      <c r="AU63">
        <v>3</v>
      </c>
      <c r="AV63">
        <v>3</v>
      </c>
      <c r="AW63">
        <v>2</v>
      </c>
      <c r="AX63">
        <v>4</v>
      </c>
      <c r="AY63">
        <v>4</v>
      </c>
      <c r="AZ63">
        <v>4</v>
      </c>
      <c r="BA63">
        <v>3</v>
      </c>
      <c r="BB63">
        <v>3</v>
      </c>
      <c r="BC63">
        <v>3</v>
      </c>
      <c r="BD63">
        <v>3</v>
      </c>
      <c r="BE63">
        <v>3</v>
      </c>
      <c r="BF63">
        <v>3</v>
      </c>
      <c r="BG63">
        <v>3</v>
      </c>
      <c r="BH63">
        <v>3</v>
      </c>
      <c r="BI63">
        <v>2</v>
      </c>
      <c r="BJ63">
        <v>3</v>
      </c>
      <c r="BK63">
        <v>2</v>
      </c>
      <c r="BL63">
        <v>3</v>
      </c>
      <c r="BM63">
        <v>3</v>
      </c>
      <c r="BN63">
        <v>3</v>
      </c>
      <c r="BO63">
        <v>3</v>
      </c>
      <c r="BP63">
        <v>3</v>
      </c>
      <c r="BQ63">
        <v>3</v>
      </c>
      <c r="BR63">
        <v>3</v>
      </c>
      <c r="BS63">
        <v>3</v>
      </c>
      <c r="BT63">
        <v>3</v>
      </c>
      <c r="BU63">
        <v>3</v>
      </c>
      <c r="BV63">
        <v>3</v>
      </c>
      <c r="BW63">
        <v>4</v>
      </c>
      <c r="BX63">
        <v>2</v>
      </c>
      <c r="BY63">
        <v>3</v>
      </c>
      <c r="BZ63">
        <v>3</v>
      </c>
      <c r="CA63">
        <v>3</v>
      </c>
      <c r="CB63">
        <v>3</v>
      </c>
      <c r="CC63">
        <v>4</v>
      </c>
      <c r="CD63">
        <v>3</v>
      </c>
      <c r="CE63">
        <v>2</v>
      </c>
      <c r="CF63">
        <v>3</v>
      </c>
      <c r="CG63">
        <v>3</v>
      </c>
      <c r="CH63">
        <v>3</v>
      </c>
      <c r="CI63">
        <v>3</v>
      </c>
      <c r="CJ63">
        <v>3</v>
      </c>
      <c r="CK63">
        <v>3</v>
      </c>
      <c r="CL63">
        <v>2</v>
      </c>
      <c r="CM63">
        <v>4</v>
      </c>
      <c r="CN63">
        <v>3</v>
      </c>
      <c r="CO63">
        <v>3</v>
      </c>
      <c r="CP63">
        <v>3</v>
      </c>
      <c r="CQ63">
        <v>4</v>
      </c>
      <c r="CR63">
        <v>3</v>
      </c>
    </row>
    <row r="64" spans="1:96" ht="21">
      <c r="A64" t="s">
        <v>160</v>
      </c>
      <c r="B64" s="3" t="s">
        <v>77</v>
      </c>
      <c r="C64" s="1" t="s">
        <v>78</v>
      </c>
      <c r="D64">
        <v>3</v>
      </c>
      <c r="E64">
        <v>3</v>
      </c>
      <c r="F64">
        <v>3</v>
      </c>
      <c r="G64">
        <v>2</v>
      </c>
      <c r="H64">
        <v>2</v>
      </c>
      <c r="I64">
        <v>3</v>
      </c>
      <c r="J64">
        <v>3</v>
      </c>
      <c r="K64">
        <v>1</v>
      </c>
      <c r="L64">
        <v>3</v>
      </c>
      <c r="M64">
        <v>2</v>
      </c>
      <c r="N64">
        <v>2</v>
      </c>
      <c r="O64">
        <v>3</v>
      </c>
      <c r="P64">
        <v>3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4</v>
      </c>
      <c r="Y64">
        <v>2</v>
      </c>
      <c r="Z64">
        <v>4</v>
      </c>
      <c r="AA64">
        <v>1</v>
      </c>
      <c r="AB64">
        <v>2</v>
      </c>
      <c r="AC64">
        <v>2</v>
      </c>
      <c r="AD64">
        <v>2</v>
      </c>
      <c r="AE64">
        <v>2</v>
      </c>
      <c r="AF64">
        <v>2</v>
      </c>
      <c r="AG64">
        <v>3</v>
      </c>
      <c r="AH64">
        <v>2</v>
      </c>
      <c r="AI64">
        <v>3</v>
      </c>
      <c r="AJ64">
        <v>2</v>
      </c>
      <c r="AK64">
        <v>2</v>
      </c>
      <c r="AL64">
        <v>3</v>
      </c>
      <c r="AM64">
        <v>3</v>
      </c>
      <c r="AN64">
        <v>2</v>
      </c>
      <c r="AO64">
        <v>2</v>
      </c>
      <c r="AP64">
        <v>3</v>
      </c>
      <c r="AQ64">
        <v>3</v>
      </c>
      <c r="AR64">
        <v>2</v>
      </c>
      <c r="AS64">
        <v>2</v>
      </c>
      <c r="AT64">
        <v>2</v>
      </c>
      <c r="AU64">
        <v>2</v>
      </c>
      <c r="AV64">
        <v>2</v>
      </c>
      <c r="AW64">
        <v>2</v>
      </c>
      <c r="AX64">
        <v>2</v>
      </c>
      <c r="AY64">
        <v>2</v>
      </c>
      <c r="AZ64">
        <v>3</v>
      </c>
      <c r="BA64">
        <v>3</v>
      </c>
      <c r="BB64">
        <v>2</v>
      </c>
      <c r="BC64">
        <v>2</v>
      </c>
      <c r="BD64">
        <v>3</v>
      </c>
      <c r="BE64">
        <v>2</v>
      </c>
      <c r="BF64">
        <v>2</v>
      </c>
      <c r="BG64">
        <v>3</v>
      </c>
      <c r="BH64">
        <v>3</v>
      </c>
      <c r="BI64">
        <v>2</v>
      </c>
      <c r="BJ64">
        <v>3</v>
      </c>
      <c r="BK64">
        <v>3</v>
      </c>
      <c r="BL64">
        <v>3</v>
      </c>
      <c r="BM64">
        <v>3</v>
      </c>
      <c r="BN64">
        <v>3</v>
      </c>
      <c r="BO64">
        <v>3</v>
      </c>
      <c r="BP64">
        <v>3</v>
      </c>
      <c r="BQ64">
        <v>2</v>
      </c>
      <c r="BR64">
        <v>2</v>
      </c>
      <c r="BS64">
        <v>2</v>
      </c>
      <c r="BT64">
        <v>2</v>
      </c>
      <c r="BU64">
        <v>2</v>
      </c>
      <c r="BV64">
        <v>3</v>
      </c>
      <c r="BW64">
        <v>2</v>
      </c>
      <c r="BX64">
        <v>2</v>
      </c>
      <c r="BY64">
        <v>2</v>
      </c>
      <c r="BZ64">
        <v>3</v>
      </c>
      <c r="CA64">
        <v>3</v>
      </c>
      <c r="CB64">
        <v>2</v>
      </c>
      <c r="CC64">
        <v>3</v>
      </c>
      <c r="CD64">
        <v>2</v>
      </c>
      <c r="CE64">
        <v>2</v>
      </c>
      <c r="CF64">
        <v>2</v>
      </c>
      <c r="CG64">
        <v>2</v>
      </c>
      <c r="CH64">
        <v>2</v>
      </c>
      <c r="CI64">
        <v>2</v>
      </c>
      <c r="CJ64">
        <v>2</v>
      </c>
      <c r="CK64">
        <v>3</v>
      </c>
      <c r="CL64">
        <v>2</v>
      </c>
      <c r="CM64">
        <v>2</v>
      </c>
      <c r="CN64">
        <v>3</v>
      </c>
      <c r="CO64">
        <v>2</v>
      </c>
      <c r="CP64">
        <v>2</v>
      </c>
      <c r="CQ64">
        <v>3</v>
      </c>
      <c r="CR64">
        <v>2</v>
      </c>
    </row>
    <row r="65" spans="1:98" ht="21">
      <c r="A65" t="s">
        <v>161</v>
      </c>
      <c r="B65" s="3" t="s">
        <v>79</v>
      </c>
      <c r="C65" s="1" t="s">
        <v>80</v>
      </c>
      <c r="D65">
        <v>3</v>
      </c>
      <c r="E65">
        <v>4</v>
      </c>
      <c r="F65">
        <v>3</v>
      </c>
      <c r="G65">
        <v>3</v>
      </c>
      <c r="H65">
        <v>3</v>
      </c>
      <c r="I65">
        <v>3</v>
      </c>
      <c r="J65">
        <v>3</v>
      </c>
      <c r="K65">
        <v>4</v>
      </c>
      <c r="L65">
        <v>3</v>
      </c>
      <c r="M65">
        <v>4</v>
      </c>
      <c r="N65">
        <v>3</v>
      </c>
      <c r="O65">
        <v>4</v>
      </c>
      <c r="P65">
        <v>3</v>
      </c>
      <c r="Q65">
        <v>2</v>
      </c>
      <c r="R65">
        <v>2</v>
      </c>
      <c r="S65">
        <v>4</v>
      </c>
      <c r="T65">
        <v>4</v>
      </c>
      <c r="U65">
        <v>3</v>
      </c>
      <c r="V65">
        <v>2</v>
      </c>
      <c r="W65">
        <v>3</v>
      </c>
      <c r="X65">
        <v>4</v>
      </c>
      <c r="Y65">
        <v>2</v>
      </c>
      <c r="Z65">
        <v>4</v>
      </c>
      <c r="AA65">
        <v>4</v>
      </c>
      <c r="AB65">
        <v>4</v>
      </c>
      <c r="AC65">
        <v>3</v>
      </c>
      <c r="AD65">
        <v>4</v>
      </c>
      <c r="AE65">
        <v>4</v>
      </c>
      <c r="AF65">
        <v>4</v>
      </c>
      <c r="AG65">
        <v>4</v>
      </c>
      <c r="AH65">
        <v>4</v>
      </c>
      <c r="AI65">
        <v>2</v>
      </c>
      <c r="AJ65">
        <v>3</v>
      </c>
      <c r="AK65">
        <v>3</v>
      </c>
      <c r="AL65">
        <v>4</v>
      </c>
      <c r="AM65">
        <v>4</v>
      </c>
      <c r="AN65">
        <v>2</v>
      </c>
      <c r="AO65">
        <v>4</v>
      </c>
      <c r="AP65">
        <v>3</v>
      </c>
      <c r="AQ65">
        <v>4</v>
      </c>
      <c r="AR65">
        <v>4</v>
      </c>
      <c r="AS65">
        <v>3</v>
      </c>
      <c r="AT65">
        <v>3</v>
      </c>
      <c r="AU65">
        <v>3</v>
      </c>
      <c r="AV65">
        <v>3</v>
      </c>
      <c r="AW65">
        <v>4</v>
      </c>
      <c r="AX65">
        <v>4</v>
      </c>
      <c r="AY65">
        <v>4</v>
      </c>
      <c r="AZ65">
        <v>4</v>
      </c>
      <c r="BA65">
        <v>4</v>
      </c>
      <c r="BB65">
        <v>3</v>
      </c>
      <c r="BC65">
        <v>3</v>
      </c>
      <c r="BD65">
        <v>3</v>
      </c>
      <c r="BE65">
        <v>3</v>
      </c>
      <c r="BF65">
        <v>3</v>
      </c>
      <c r="BG65">
        <v>3</v>
      </c>
      <c r="BH65">
        <v>4</v>
      </c>
      <c r="BI65">
        <v>2</v>
      </c>
      <c r="BJ65">
        <v>4</v>
      </c>
      <c r="BK65">
        <v>4</v>
      </c>
      <c r="BL65">
        <v>3</v>
      </c>
      <c r="BM65">
        <v>4</v>
      </c>
      <c r="BN65">
        <v>3</v>
      </c>
      <c r="BO65">
        <v>3</v>
      </c>
      <c r="BP65">
        <v>3</v>
      </c>
      <c r="BQ65">
        <v>4</v>
      </c>
      <c r="BR65">
        <v>4</v>
      </c>
      <c r="BS65">
        <v>3</v>
      </c>
      <c r="BT65">
        <v>4</v>
      </c>
      <c r="BU65">
        <v>3</v>
      </c>
      <c r="BV65">
        <v>3</v>
      </c>
      <c r="BW65">
        <v>4</v>
      </c>
      <c r="BX65">
        <v>4</v>
      </c>
      <c r="BY65">
        <v>3</v>
      </c>
      <c r="BZ65">
        <v>3</v>
      </c>
      <c r="CA65">
        <v>3</v>
      </c>
      <c r="CB65">
        <v>3</v>
      </c>
      <c r="CC65">
        <v>4</v>
      </c>
      <c r="CD65">
        <v>4</v>
      </c>
      <c r="CE65">
        <v>2</v>
      </c>
      <c r="CF65">
        <v>3</v>
      </c>
      <c r="CG65">
        <v>3</v>
      </c>
      <c r="CH65">
        <v>3</v>
      </c>
      <c r="CI65">
        <v>4</v>
      </c>
      <c r="CJ65">
        <v>3</v>
      </c>
      <c r="CK65">
        <v>3</v>
      </c>
      <c r="CL65">
        <v>2</v>
      </c>
      <c r="CM65">
        <v>4</v>
      </c>
      <c r="CN65">
        <v>4</v>
      </c>
      <c r="CO65">
        <v>3</v>
      </c>
      <c r="CP65">
        <v>4</v>
      </c>
      <c r="CQ65">
        <v>4</v>
      </c>
      <c r="CR65">
        <v>3</v>
      </c>
    </row>
    <row r="66" spans="1:98" ht="21">
      <c r="A66" t="s">
        <v>162</v>
      </c>
      <c r="B66" s="3" t="s">
        <v>81</v>
      </c>
      <c r="C66" s="1" t="s">
        <v>82</v>
      </c>
      <c r="D66">
        <v>2</v>
      </c>
      <c r="E66">
        <v>2</v>
      </c>
      <c r="F66">
        <v>2</v>
      </c>
      <c r="G66">
        <v>3</v>
      </c>
      <c r="H66">
        <v>1</v>
      </c>
      <c r="I66">
        <v>3</v>
      </c>
      <c r="J66">
        <v>3</v>
      </c>
      <c r="K66">
        <v>2</v>
      </c>
      <c r="L66">
        <v>1</v>
      </c>
      <c r="M66">
        <v>3</v>
      </c>
      <c r="N66">
        <v>3</v>
      </c>
      <c r="O66">
        <v>3</v>
      </c>
      <c r="P66">
        <v>2</v>
      </c>
      <c r="Q66">
        <v>3</v>
      </c>
      <c r="R66">
        <v>2</v>
      </c>
      <c r="S66">
        <v>3</v>
      </c>
      <c r="T66">
        <v>3</v>
      </c>
      <c r="U66">
        <v>1</v>
      </c>
      <c r="V66">
        <v>2</v>
      </c>
      <c r="W66">
        <v>3</v>
      </c>
      <c r="X66">
        <v>4</v>
      </c>
      <c r="Y66">
        <v>2</v>
      </c>
      <c r="Z66">
        <v>3</v>
      </c>
      <c r="AA66">
        <v>3</v>
      </c>
      <c r="AB66">
        <v>2</v>
      </c>
      <c r="AC66">
        <v>2</v>
      </c>
      <c r="AD66">
        <v>2</v>
      </c>
      <c r="AE66">
        <v>3</v>
      </c>
      <c r="AF66">
        <v>3</v>
      </c>
      <c r="AG66">
        <v>2</v>
      </c>
      <c r="AH66">
        <v>1</v>
      </c>
      <c r="AI66">
        <v>3</v>
      </c>
      <c r="AJ66">
        <v>3</v>
      </c>
      <c r="AK66">
        <v>2</v>
      </c>
      <c r="AL66">
        <v>2</v>
      </c>
      <c r="AM66">
        <v>3</v>
      </c>
      <c r="AN66">
        <v>2</v>
      </c>
      <c r="AO66">
        <v>3</v>
      </c>
      <c r="AP66">
        <v>3</v>
      </c>
      <c r="AQ66">
        <v>3</v>
      </c>
      <c r="AR66">
        <v>4</v>
      </c>
      <c r="AS66">
        <v>1</v>
      </c>
      <c r="AT66">
        <v>3</v>
      </c>
      <c r="AU66">
        <v>3</v>
      </c>
      <c r="AV66">
        <v>2</v>
      </c>
      <c r="AW66">
        <v>2</v>
      </c>
      <c r="AX66">
        <v>3</v>
      </c>
      <c r="AY66">
        <v>3</v>
      </c>
      <c r="AZ66">
        <v>1</v>
      </c>
      <c r="BA66">
        <v>3</v>
      </c>
      <c r="BB66">
        <v>3</v>
      </c>
      <c r="BC66">
        <v>3</v>
      </c>
      <c r="BD66">
        <v>3</v>
      </c>
      <c r="BE66">
        <v>2</v>
      </c>
      <c r="BF66">
        <v>2</v>
      </c>
      <c r="BG66">
        <v>3</v>
      </c>
      <c r="BH66">
        <v>3</v>
      </c>
      <c r="BI66">
        <v>2</v>
      </c>
      <c r="BJ66">
        <v>3</v>
      </c>
      <c r="BK66">
        <v>3</v>
      </c>
      <c r="BL66">
        <v>2</v>
      </c>
      <c r="BM66">
        <v>3</v>
      </c>
      <c r="BN66">
        <v>3</v>
      </c>
      <c r="BO66">
        <v>3</v>
      </c>
      <c r="BP66">
        <v>2</v>
      </c>
      <c r="BQ66">
        <v>2</v>
      </c>
      <c r="BR66">
        <v>3</v>
      </c>
      <c r="BS66">
        <v>3</v>
      </c>
      <c r="BT66">
        <v>3</v>
      </c>
      <c r="BU66">
        <v>3</v>
      </c>
      <c r="BV66">
        <v>2</v>
      </c>
      <c r="BW66">
        <v>3</v>
      </c>
      <c r="BX66">
        <v>2</v>
      </c>
      <c r="BY66">
        <v>2</v>
      </c>
      <c r="BZ66">
        <v>3</v>
      </c>
      <c r="CA66">
        <v>3</v>
      </c>
      <c r="CB66">
        <v>3</v>
      </c>
      <c r="CC66">
        <v>2</v>
      </c>
      <c r="CD66">
        <v>2</v>
      </c>
      <c r="CE66">
        <v>2</v>
      </c>
      <c r="CF66">
        <v>2</v>
      </c>
      <c r="CG66">
        <v>2</v>
      </c>
      <c r="CH66">
        <v>2</v>
      </c>
      <c r="CI66">
        <v>3</v>
      </c>
      <c r="CJ66">
        <v>2</v>
      </c>
      <c r="CK66">
        <v>3</v>
      </c>
      <c r="CL66">
        <v>2</v>
      </c>
      <c r="CM66">
        <v>4</v>
      </c>
      <c r="CN66">
        <v>2</v>
      </c>
      <c r="CO66">
        <v>2</v>
      </c>
      <c r="CP66">
        <v>3</v>
      </c>
      <c r="CQ66">
        <v>3</v>
      </c>
      <c r="CR66">
        <v>3</v>
      </c>
    </row>
    <row r="67" spans="1:98" ht="21">
      <c r="B67" s="12"/>
      <c r="C67" s="11" t="s">
        <v>83</v>
      </c>
    </row>
    <row r="68" spans="1:98" ht="42">
      <c r="A68" t="s">
        <v>163</v>
      </c>
      <c r="B68" s="3" t="s">
        <v>84</v>
      </c>
      <c r="C68" s="4" t="s">
        <v>85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</v>
      </c>
      <c r="N68">
        <v>3</v>
      </c>
      <c r="O68">
        <v>3</v>
      </c>
      <c r="P68">
        <v>3</v>
      </c>
      <c r="Q68">
        <v>3</v>
      </c>
      <c r="R68">
        <v>3</v>
      </c>
      <c r="S68">
        <v>3</v>
      </c>
      <c r="T68">
        <v>3</v>
      </c>
      <c r="U68">
        <v>3</v>
      </c>
      <c r="V68">
        <v>3</v>
      </c>
      <c r="W68">
        <v>3</v>
      </c>
      <c r="X68">
        <v>3</v>
      </c>
      <c r="Y68">
        <v>3</v>
      </c>
      <c r="Z68">
        <v>4</v>
      </c>
      <c r="AA68">
        <v>2</v>
      </c>
      <c r="AB68">
        <v>3</v>
      </c>
      <c r="AC68">
        <v>3</v>
      </c>
      <c r="AD68">
        <v>4</v>
      </c>
      <c r="AE68">
        <v>4</v>
      </c>
      <c r="AF68">
        <v>3</v>
      </c>
      <c r="AG68">
        <v>3</v>
      </c>
      <c r="AH68">
        <v>3</v>
      </c>
      <c r="AI68">
        <v>2</v>
      </c>
      <c r="AJ68">
        <v>3</v>
      </c>
      <c r="AK68">
        <v>3</v>
      </c>
      <c r="AL68">
        <v>4</v>
      </c>
      <c r="AM68">
        <v>3</v>
      </c>
      <c r="AN68">
        <v>3</v>
      </c>
      <c r="AO68">
        <v>3</v>
      </c>
      <c r="AP68">
        <v>3</v>
      </c>
      <c r="AQ68">
        <v>3</v>
      </c>
      <c r="AR68">
        <v>3</v>
      </c>
      <c r="AS68">
        <v>1</v>
      </c>
      <c r="AT68">
        <v>3</v>
      </c>
      <c r="AU68">
        <v>3</v>
      </c>
      <c r="AV68">
        <v>3</v>
      </c>
      <c r="AW68">
        <v>3</v>
      </c>
      <c r="AX68">
        <v>3</v>
      </c>
      <c r="AY68">
        <v>3</v>
      </c>
      <c r="AZ68">
        <v>3</v>
      </c>
      <c r="BA68">
        <v>3</v>
      </c>
      <c r="BB68">
        <v>3</v>
      </c>
      <c r="BC68">
        <v>3</v>
      </c>
      <c r="BD68">
        <v>3</v>
      </c>
      <c r="BE68">
        <v>3</v>
      </c>
      <c r="BF68">
        <v>3</v>
      </c>
      <c r="BG68">
        <v>3</v>
      </c>
      <c r="BH68">
        <v>3</v>
      </c>
      <c r="BI68">
        <v>3</v>
      </c>
      <c r="BJ68">
        <v>3</v>
      </c>
      <c r="BK68">
        <v>3</v>
      </c>
      <c r="BL68">
        <v>3</v>
      </c>
      <c r="BM68">
        <v>3</v>
      </c>
      <c r="BN68">
        <v>2</v>
      </c>
      <c r="BO68">
        <v>3</v>
      </c>
      <c r="BP68">
        <v>2</v>
      </c>
      <c r="BQ68">
        <v>3</v>
      </c>
      <c r="BR68">
        <v>3</v>
      </c>
      <c r="BS68">
        <v>3</v>
      </c>
      <c r="BT68">
        <v>3</v>
      </c>
      <c r="BU68">
        <v>2</v>
      </c>
      <c r="BV68">
        <v>3</v>
      </c>
      <c r="BW68">
        <v>3</v>
      </c>
      <c r="BX68">
        <v>3</v>
      </c>
      <c r="BY68">
        <v>3</v>
      </c>
      <c r="BZ68">
        <v>3</v>
      </c>
      <c r="CA68">
        <v>2</v>
      </c>
      <c r="CB68">
        <v>3</v>
      </c>
      <c r="CC68">
        <v>3</v>
      </c>
      <c r="CD68">
        <v>3</v>
      </c>
      <c r="CE68">
        <v>3</v>
      </c>
      <c r="CF68">
        <v>3</v>
      </c>
      <c r="CG68">
        <v>3</v>
      </c>
      <c r="CH68">
        <v>3</v>
      </c>
      <c r="CI68">
        <v>3</v>
      </c>
      <c r="CJ68">
        <v>3</v>
      </c>
      <c r="CK68">
        <v>2</v>
      </c>
      <c r="CL68">
        <v>3</v>
      </c>
      <c r="CM68">
        <v>4</v>
      </c>
      <c r="CN68">
        <v>2</v>
      </c>
      <c r="CO68">
        <v>3</v>
      </c>
      <c r="CP68">
        <v>3</v>
      </c>
      <c r="CQ68">
        <v>2</v>
      </c>
      <c r="CR68">
        <v>3</v>
      </c>
    </row>
    <row r="69" spans="1:98" ht="84">
      <c r="A69" t="s">
        <v>164</v>
      </c>
      <c r="B69" s="3" t="s">
        <v>86</v>
      </c>
      <c r="C69" s="14" t="s">
        <v>87</v>
      </c>
      <c r="D69">
        <v>3</v>
      </c>
      <c r="E69">
        <v>3</v>
      </c>
      <c r="F69">
        <v>3</v>
      </c>
      <c r="G69">
        <v>3</v>
      </c>
      <c r="H69">
        <v>3</v>
      </c>
      <c r="I69">
        <v>3</v>
      </c>
      <c r="J69">
        <v>3</v>
      </c>
      <c r="K69">
        <v>4</v>
      </c>
      <c r="L69">
        <v>2</v>
      </c>
      <c r="M69">
        <v>2</v>
      </c>
      <c r="N69">
        <v>3</v>
      </c>
      <c r="O69">
        <v>4</v>
      </c>
      <c r="P69">
        <v>3</v>
      </c>
      <c r="Q69">
        <v>2</v>
      </c>
      <c r="R69">
        <v>3</v>
      </c>
      <c r="S69">
        <v>2</v>
      </c>
      <c r="T69">
        <v>2</v>
      </c>
      <c r="U69">
        <v>3</v>
      </c>
      <c r="V69">
        <v>2</v>
      </c>
      <c r="W69">
        <v>3</v>
      </c>
      <c r="X69">
        <v>4</v>
      </c>
      <c r="Y69">
        <v>2</v>
      </c>
      <c r="Z69">
        <v>1</v>
      </c>
      <c r="AA69">
        <v>2</v>
      </c>
      <c r="AB69">
        <v>4</v>
      </c>
      <c r="AC69">
        <v>3</v>
      </c>
      <c r="AD69">
        <v>4</v>
      </c>
      <c r="AE69">
        <v>4</v>
      </c>
      <c r="AF69">
        <v>4</v>
      </c>
      <c r="AG69">
        <v>3</v>
      </c>
      <c r="AH69">
        <v>2</v>
      </c>
      <c r="AI69">
        <v>3</v>
      </c>
      <c r="AJ69">
        <v>3</v>
      </c>
      <c r="AK69">
        <v>3</v>
      </c>
      <c r="AL69">
        <v>1</v>
      </c>
      <c r="AM69">
        <v>3</v>
      </c>
      <c r="AN69">
        <v>2</v>
      </c>
      <c r="AO69">
        <v>3</v>
      </c>
      <c r="AP69">
        <v>3</v>
      </c>
      <c r="AQ69">
        <v>2</v>
      </c>
      <c r="AR69">
        <v>3</v>
      </c>
      <c r="AS69">
        <v>3</v>
      </c>
      <c r="AT69">
        <v>3</v>
      </c>
      <c r="AU69">
        <v>3</v>
      </c>
      <c r="AV69">
        <v>3</v>
      </c>
      <c r="AW69">
        <v>2</v>
      </c>
      <c r="AX69">
        <v>4</v>
      </c>
      <c r="AY69">
        <v>4</v>
      </c>
      <c r="AZ69">
        <v>4</v>
      </c>
      <c r="BA69">
        <v>4</v>
      </c>
      <c r="BB69">
        <v>2</v>
      </c>
      <c r="BC69">
        <v>3</v>
      </c>
      <c r="BD69">
        <v>3</v>
      </c>
      <c r="BE69">
        <v>2</v>
      </c>
      <c r="BF69">
        <v>2</v>
      </c>
      <c r="BG69">
        <v>3</v>
      </c>
      <c r="BH69">
        <v>3</v>
      </c>
      <c r="BI69">
        <v>2</v>
      </c>
      <c r="BJ69">
        <v>3</v>
      </c>
      <c r="BK69">
        <v>4</v>
      </c>
      <c r="BL69">
        <v>2</v>
      </c>
      <c r="BM69">
        <v>3</v>
      </c>
      <c r="BN69">
        <v>3</v>
      </c>
      <c r="BO69">
        <v>3</v>
      </c>
      <c r="BP69">
        <v>4</v>
      </c>
      <c r="BQ69">
        <v>3</v>
      </c>
      <c r="BR69">
        <v>3</v>
      </c>
      <c r="BS69">
        <v>3</v>
      </c>
      <c r="BT69">
        <v>4</v>
      </c>
      <c r="BU69">
        <v>3</v>
      </c>
      <c r="BV69">
        <v>2</v>
      </c>
      <c r="BW69">
        <v>4</v>
      </c>
      <c r="BX69">
        <v>4</v>
      </c>
      <c r="BY69">
        <v>3</v>
      </c>
      <c r="BZ69">
        <v>3</v>
      </c>
      <c r="CA69">
        <v>3</v>
      </c>
      <c r="CB69">
        <v>4</v>
      </c>
      <c r="CC69">
        <v>4</v>
      </c>
      <c r="CD69">
        <v>3</v>
      </c>
      <c r="CE69">
        <v>2</v>
      </c>
      <c r="CF69">
        <v>3</v>
      </c>
      <c r="CG69">
        <v>3</v>
      </c>
      <c r="CH69">
        <v>3</v>
      </c>
      <c r="CI69">
        <v>3</v>
      </c>
      <c r="CJ69">
        <v>3</v>
      </c>
      <c r="CK69">
        <v>3</v>
      </c>
      <c r="CL69">
        <v>2</v>
      </c>
      <c r="CM69">
        <v>4</v>
      </c>
      <c r="CN69">
        <v>3</v>
      </c>
      <c r="CO69">
        <v>3</v>
      </c>
      <c r="CP69">
        <v>3</v>
      </c>
      <c r="CQ69">
        <v>4</v>
      </c>
      <c r="CR69">
        <v>3</v>
      </c>
    </row>
    <row r="70" spans="1:98" ht="63">
      <c r="A70" t="s">
        <v>165</v>
      </c>
      <c r="B70" s="3" t="s">
        <v>88</v>
      </c>
      <c r="C70" s="4" t="s">
        <v>89</v>
      </c>
      <c r="D70">
        <v>3</v>
      </c>
      <c r="E70">
        <v>4</v>
      </c>
      <c r="F70">
        <v>3</v>
      </c>
      <c r="G70">
        <v>3</v>
      </c>
      <c r="H70">
        <v>3</v>
      </c>
      <c r="I70">
        <v>3</v>
      </c>
      <c r="J70">
        <v>3</v>
      </c>
      <c r="K70">
        <v>4</v>
      </c>
      <c r="L70">
        <v>3</v>
      </c>
      <c r="M70">
        <v>3</v>
      </c>
      <c r="N70">
        <v>4</v>
      </c>
      <c r="O70">
        <v>0</v>
      </c>
      <c r="P70">
        <v>3</v>
      </c>
      <c r="Q70">
        <v>3</v>
      </c>
      <c r="R70">
        <v>3</v>
      </c>
      <c r="S70">
        <v>4</v>
      </c>
      <c r="T70">
        <v>4</v>
      </c>
      <c r="U70">
        <v>3</v>
      </c>
      <c r="V70">
        <v>3</v>
      </c>
      <c r="W70">
        <v>3</v>
      </c>
      <c r="X70">
        <v>4</v>
      </c>
      <c r="Y70">
        <v>3</v>
      </c>
      <c r="Z70">
        <v>4</v>
      </c>
      <c r="AA70">
        <v>3</v>
      </c>
      <c r="AB70">
        <v>3</v>
      </c>
      <c r="AC70">
        <v>3</v>
      </c>
      <c r="AD70">
        <v>4</v>
      </c>
      <c r="AE70">
        <v>4</v>
      </c>
      <c r="AF70">
        <v>4</v>
      </c>
      <c r="AG70">
        <v>4</v>
      </c>
      <c r="AH70">
        <v>4</v>
      </c>
      <c r="AI70">
        <v>3</v>
      </c>
      <c r="AJ70">
        <v>3</v>
      </c>
      <c r="AK70">
        <v>3</v>
      </c>
      <c r="AL70">
        <v>4</v>
      </c>
      <c r="AM70">
        <v>3</v>
      </c>
      <c r="AN70">
        <v>3</v>
      </c>
      <c r="AO70">
        <v>4</v>
      </c>
      <c r="AP70">
        <v>3</v>
      </c>
      <c r="AQ70">
        <v>3</v>
      </c>
      <c r="AR70">
        <v>3</v>
      </c>
      <c r="AS70">
        <v>3</v>
      </c>
      <c r="AT70">
        <v>3</v>
      </c>
      <c r="AU70">
        <v>3</v>
      </c>
      <c r="AV70">
        <v>3</v>
      </c>
      <c r="AW70">
        <v>3</v>
      </c>
      <c r="AX70">
        <v>4</v>
      </c>
      <c r="AY70">
        <v>4</v>
      </c>
      <c r="AZ70">
        <v>4</v>
      </c>
      <c r="BA70">
        <v>3</v>
      </c>
      <c r="BB70">
        <v>3</v>
      </c>
      <c r="BC70">
        <v>4</v>
      </c>
      <c r="BD70">
        <v>3</v>
      </c>
      <c r="BE70">
        <v>3</v>
      </c>
      <c r="BF70">
        <v>3</v>
      </c>
      <c r="BG70">
        <v>3</v>
      </c>
      <c r="BH70">
        <v>4</v>
      </c>
      <c r="BI70">
        <v>4</v>
      </c>
      <c r="BJ70">
        <v>4</v>
      </c>
      <c r="BK70">
        <v>4</v>
      </c>
      <c r="BL70">
        <v>3</v>
      </c>
      <c r="BM70">
        <v>3</v>
      </c>
      <c r="BN70">
        <v>3</v>
      </c>
      <c r="BO70">
        <v>3</v>
      </c>
      <c r="BP70">
        <v>3</v>
      </c>
      <c r="BQ70">
        <v>3</v>
      </c>
      <c r="BR70">
        <v>3</v>
      </c>
      <c r="BS70">
        <v>3</v>
      </c>
      <c r="BT70">
        <v>4</v>
      </c>
      <c r="BU70">
        <v>2</v>
      </c>
      <c r="BV70">
        <v>3</v>
      </c>
      <c r="BW70">
        <v>4</v>
      </c>
      <c r="BX70">
        <v>3</v>
      </c>
      <c r="BY70">
        <v>4</v>
      </c>
      <c r="BZ70">
        <v>4</v>
      </c>
      <c r="CA70">
        <v>3</v>
      </c>
      <c r="CB70">
        <v>4</v>
      </c>
      <c r="CC70">
        <v>4</v>
      </c>
      <c r="CD70">
        <v>3</v>
      </c>
      <c r="CE70">
        <v>3</v>
      </c>
      <c r="CF70">
        <v>2</v>
      </c>
      <c r="CG70">
        <v>2</v>
      </c>
      <c r="CH70">
        <v>3</v>
      </c>
      <c r="CI70">
        <v>3</v>
      </c>
      <c r="CJ70">
        <v>3</v>
      </c>
      <c r="CK70">
        <v>4</v>
      </c>
      <c r="CL70">
        <v>3</v>
      </c>
      <c r="CM70">
        <v>4</v>
      </c>
      <c r="CN70">
        <v>3</v>
      </c>
      <c r="CO70">
        <v>3</v>
      </c>
      <c r="CP70">
        <v>3</v>
      </c>
      <c r="CQ70">
        <v>4</v>
      </c>
      <c r="CR70">
        <v>3</v>
      </c>
    </row>
    <row r="71" spans="1:98" ht="63">
      <c r="A71" t="s">
        <v>166</v>
      </c>
      <c r="B71" s="3" t="s">
        <v>90</v>
      </c>
      <c r="C71" s="4" t="s">
        <v>91</v>
      </c>
      <c r="D71">
        <v>2</v>
      </c>
      <c r="E71">
        <v>3</v>
      </c>
      <c r="F71">
        <v>3</v>
      </c>
      <c r="G71">
        <v>3</v>
      </c>
      <c r="H71">
        <v>3</v>
      </c>
      <c r="I71">
        <v>3</v>
      </c>
      <c r="J71">
        <v>3</v>
      </c>
      <c r="K71">
        <v>4</v>
      </c>
      <c r="L71">
        <v>2</v>
      </c>
      <c r="M71">
        <v>3</v>
      </c>
      <c r="N71">
        <v>3</v>
      </c>
      <c r="O71">
        <v>4</v>
      </c>
      <c r="P71">
        <v>3</v>
      </c>
      <c r="Q71">
        <v>2</v>
      </c>
      <c r="R71">
        <v>3</v>
      </c>
      <c r="S71">
        <v>4</v>
      </c>
      <c r="T71">
        <v>4</v>
      </c>
      <c r="U71">
        <v>2</v>
      </c>
      <c r="V71">
        <v>2</v>
      </c>
      <c r="W71">
        <v>3</v>
      </c>
      <c r="X71">
        <v>3</v>
      </c>
      <c r="Y71">
        <v>2</v>
      </c>
      <c r="Z71">
        <v>3</v>
      </c>
      <c r="AA71">
        <v>1</v>
      </c>
      <c r="AB71">
        <v>3</v>
      </c>
      <c r="AC71">
        <v>3</v>
      </c>
      <c r="AD71">
        <v>4</v>
      </c>
      <c r="AE71">
        <v>4</v>
      </c>
      <c r="AF71">
        <v>4</v>
      </c>
      <c r="AG71">
        <v>2</v>
      </c>
      <c r="AH71">
        <v>1</v>
      </c>
      <c r="AI71">
        <v>3</v>
      </c>
      <c r="AJ71">
        <v>3</v>
      </c>
      <c r="AK71">
        <v>3</v>
      </c>
      <c r="AL71">
        <v>3</v>
      </c>
      <c r="AM71">
        <v>3</v>
      </c>
      <c r="AN71">
        <v>2</v>
      </c>
      <c r="AO71">
        <v>4</v>
      </c>
      <c r="AP71">
        <v>3</v>
      </c>
      <c r="AQ71">
        <v>3</v>
      </c>
      <c r="AR71">
        <v>1</v>
      </c>
      <c r="AS71">
        <v>4</v>
      </c>
      <c r="AT71">
        <v>1</v>
      </c>
      <c r="AU71">
        <v>1</v>
      </c>
      <c r="AV71">
        <v>3</v>
      </c>
      <c r="AW71">
        <v>2</v>
      </c>
      <c r="AX71">
        <v>4</v>
      </c>
      <c r="AY71">
        <v>4</v>
      </c>
      <c r="AZ71">
        <v>4</v>
      </c>
      <c r="BA71">
        <v>4</v>
      </c>
      <c r="BB71">
        <v>3</v>
      </c>
      <c r="BC71">
        <v>3</v>
      </c>
      <c r="BD71">
        <v>3</v>
      </c>
      <c r="BE71">
        <v>3</v>
      </c>
      <c r="BF71">
        <v>2</v>
      </c>
      <c r="BG71">
        <v>3</v>
      </c>
      <c r="BH71">
        <v>4</v>
      </c>
      <c r="BI71">
        <v>3</v>
      </c>
      <c r="BJ71">
        <v>4</v>
      </c>
      <c r="BK71">
        <v>3</v>
      </c>
      <c r="BL71">
        <v>2</v>
      </c>
      <c r="BM71">
        <v>3</v>
      </c>
      <c r="BN71">
        <v>3</v>
      </c>
      <c r="BO71">
        <v>3</v>
      </c>
      <c r="BP71">
        <v>4</v>
      </c>
      <c r="BQ71">
        <v>3</v>
      </c>
      <c r="BR71">
        <v>3</v>
      </c>
      <c r="BS71">
        <v>3</v>
      </c>
      <c r="BT71">
        <v>3</v>
      </c>
      <c r="BU71">
        <v>3</v>
      </c>
      <c r="BV71">
        <v>2</v>
      </c>
      <c r="BW71">
        <v>3</v>
      </c>
      <c r="BX71">
        <v>2</v>
      </c>
      <c r="BY71">
        <v>4</v>
      </c>
      <c r="BZ71">
        <v>3</v>
      </c>
      <c r="CA71">
        <v>3</v>
      </c>
      <c r="CB71">
        <v>3</v>
      </c>
      <c r="CC71">
        <v>4</v>
      </c>
      <c r="CD71">
        <v>3</v>
      </c>
      <c r="CE71">
        <v>2</v>
      </c>
      <c r="CF71">
        <v>3</v>
      </c>
      <c r="CG71">
        <v>3</v>
      </c>
      <c r="CH71">
        <v>3</v>
      </c>
      <c r="CI71">
        <v>3</v>
      </c>
      <c r="CJ71">
        <v>3</v>
      </c>
      <c r="CK71">
        <v>3</v>
      </c>
      <c r="CL71">
        <v>2</v>
      </c>
      <c r="CM71">
        <v>4</v>
      </c>
      <c r="CN71">
        <v>4</v>
      </c>
      <c r="CO71">
        <v>3</v>
      </c>
      <c r="CP71">
        <v>4</v>
      </c>
      <c r="CQ71">
        <v>4</v>
      </c>
      <c r="CR71">
        <v>3</v>
      </c>
    </row>
    <row r="72" spans="1:98" ht="42">
      <c r="A72" t="s">
        <v>167</v>
      </c>
      <c r="B72" s="3" t="s">
        <v>92</v>
      </c>
      <c r="C72" s="4" t="s">
        <v>93</v>
      </c>
      <c r="D72">
        <v>2</v>
      </c>
      <c r="E72">
        <v>4</v>
      </c>
      <c r="F72">
        <v>3</v>
      </c>
      <c r="G72">
        <v>3</v>
      </c>
      <c r="H72">
        <v>3</v>
      </c>
      <c r="I72">
        <v>3</v>
      </c>
      <c r="J72">
        <v>3</v>
      </c>
      <c r="K72">
        <v>4</v>
      </c>
      <c r="L72">
        <v>3</v>
      </c>
      <c r="M72">
        <v>4</v>
      </c>
      <c r="N72">
        <v>4</v>
      </c>
      <c r="O72">
        <v>4</v>
      </c>
      <c r="P72">
        <v>3</v>
      </c>
      <c r="Q72">
        <v>3</v>
      </c>
      <c r="R72">
        <v>3</v>
      </c>
      <c r="S72">
        <v>4</v>
      </c>
      <c r="T72">
        <v>4</v>
      </c>
      <c r="U72">
        <v>3</v>
      </c>
      <c r="V72">
        <v>3</v>
      </c>
      <c r="W72">
        <v>3</v>
      </c>
      <c r="X72">
        <v>4</v>
      </c>
      <c r="Y72">
        <v>3</v>
      </c>
      <c r="Z72">
        <v>4</v>
      </c>
      <c r="AA72">
        <v>4</v>
      </c>
      <c r="AB72">
        <v>3</v>
      </c>
      <c r="AC72">
        <v>4</v>
      </c>
      <c r="AD72">
        <v>4</v>
      </c>
      <c r="AE72">
        <v>4</v>
      </c>
      <c r="AF72">
        <v>4</v>
      </c>
      <c r="AG72">
        <v>3</v>
      </c>
      <c r="AH72">
        <v>4</v>
      </c>
      <c r="AI72">
        <v>3</v>
      </c>
      <c r="AJ72">
        <v>3</v>
      </c>
      <c r="AK72">
        <v>3</v>
      </c>
      <c r="AL72">
        <v>4</v>
      </c>
      <c r="AM72">
        <v>3</v>
      </c>
      <c r="AN72">
        <v>3</v>
      </c>
      <c r="AO72">
        <v>4</v>
      </c>
      <c r="AP72">
        <v>3</v>
      </c>
      <c r="AQ72">
        <v>3</v>
      </c>
      <c r="AR72">
        <v>4</v>
      </c>
      <c r="AS72">
        <v>4</v>
      </c>
      <c r="AT72">
        <v>4</v>
      </c>
      <c r="AU72">
        <v>4</v>
      </c>
      <c r="AV72">
        <v>3</v>
      </c>
      <c r="AW72">
        <v>3</v>
      </c>
      <c r="AX72">
        <v>4</v>
      </c>
      <c r="AY72">
        <v>4</v>
      </c>
      <c r="AZ72">
        <v>4</v>
      </c>
      <c r="BA72">
        <v>3</v>
      </c>
      <c r="BB72">
        <v>3</v>
      </c>
      <c r="BC72">
        <v>4</v>
      </c>
      <c r="BD72">
        <v>3</v>
      </c>
      <c r="BE72">
        <v>3</v>
      </c>
      <c r="BF72">
        <v>3</v>
      </c>
      <c r="BG72">
        <v>3</v>
      </c>
      <c r="BH72">
        <v>4</v>
      </c>
      <c r="BI72">
        <v>4</v>
      </c>
      <c r="BJ72">
        <v>4</v>
      </c>
      <c r="BK72">
        <v>3</v>
      </c>
      <c r="BL72">
        <v>3</v>
      </c>
      <c r="BM72">
        <v>4</v>
      </c>
      <c r="BN72">
        <v>3</v>
      </c>
      <c r="BO72">
        <v>3</v>
      </c>
      <c r="BP72">
        <v>3</v>
      </c>
      <c r="BQ72">
        <v>4</v>
      </c>
      <c r="BR72">
        <v>3</v>
      </c>
      <c r="BS72">
        <v>3</v>
      </c>
      <c r="BT72">
        <v>4</v>
      </c>
      <c r="BU72">
        <v>3</v>
      </c>
      <c r="BV72">
        <v>4</v>
      </c>
      <c r="BW72">
        <v>4</v>
      </c>
      <c r="BX72">
        <v>3</v>
      </c>
      <c r="BY72">
        <v>4</v>
      </c>
      <c r="BZ72">
        <v>4</v>
      </c>
      <c r="CA72">
        <v>3</v>
      </c>
      <c r="CB72">
        <v>3</v>
      </c>
      <c r="CC72">
        <v>4</v>
      </c>
      <c r="CD72">
        <v>4</v>
      </c>
      <c r="CE72">
        <v>3</v>
      </c>
      <c r="CF72">
        <v>2</v>
      </c>
      <c r="CG72">
        <v>3</v>
      </c>
      <c r="CH72">
        <v>3</v>
      </c>
      <c r="CI72">
        <v>3</v>
      </c>
      <c r="CJ72">
        <v>3</v>
      </c>
      <c r="CK72">
        <v>3</v>
      </c>
      <c r="CL72">
        <v>3</v>
      </c>
      <c r="CM72">
        <v>4</v>
      </c>
      <c r="CN72">
        <v>4</v>
      </c>
      <c r="CO72">
        <v>4</v>
      </c>
      <c r="CP72">
        <v>4</v>
      </c>
      <c r="CQ72">
        <v>4</v>
      </c>
      <c r="CR72">
        <v>3</v>
      </c>
    </row>
    <row r="73" spans="1:98" ht="21">
      <c r="B73" s="12"/>
      <c r="C73" s="11" t="s">
        <v>94</v>
      </c>
    </row>
    <row r="74" spans="1:98" ht="42">
      <c r="A74" t="s">
        <v>168</v>
      </c>
      <c r="B74" s="3" t="s">
        <v>95</v>
      </c>
      <c r="C74" s="4" t="s">
        <v>96</v>
      </c>
      <c r="D74">
        <v>3</v>
      </c>
      <c r="E74">
        <v>3</v>
      </c>
      <c r="F74">
        <v>3</v>
      </c>
      <c r="G74">
        <v>3</v>
      </c>
      <c r="H74">
        <v>3</v>
      </c>
      <c r="I74">
        <v>3</v>
      </c>
      <c r="J74">
        <v>3</v>
      </c>
      <c r="K74">
        <v>4</v>
      </c>
      <c r="L74">
        <v>3</v>
      </c>
      <c r="M74">
        <v>3</v>
      </c>
      <c r="N74">
        <v>3</v>
      </c>
      <c r="O74">
        <v>4</v>
      </c>
      <c r="P74">
        <v>3</v>
      </c>
      <c r="Q74">
        <v>2</v>
      </c>
      <c r="R74">
        <v>3</v>
      </c>
      <c r="S74">
        <v>4</v>
      </c>
      <c r="T74">
        <v>4</v>
      </c>
      <c r="U74">
        <v>3</v>
      </c>
      <c r="V74">
        <v>2</v>
      </c>
      <c r="W74">
        <v>3</v>
      </c>
      <c r="X74">
        <v>4</v>
      </c>
      <c r="Y74">
        <v>2</v>
      </c>
      <c r="Z74">
        <v>4</v>
      </c>
      <c r="AA74">
        <v>3</v>
      </c>
      <c r="AB74">
        <v>3</v>
      </c>
      <c r="AC74">
        <v>3</v>
      </c>
      <c r="AD74">
        <v>4</v>
      </c>
      <c r="AE74">
        <v>4</v>
      </c>
      <c r="AF74">
        <v>3</v>
      </c>
      <c r="AG74">
        <v>3</v>
      </c>
      <c r="AH74">
        <v>2</v>
      </c>
      <c r="AI74">
        <v>3</v>
      </c>
      <c r="AJ74">
        <v>3</v>
      </c>
      <c r="AK74">
        <v>3</v>
      </c>
      <c r="AL74">
        <v>3</v>
      </c>
      <c r="AM74">
        <v>4</v>
      </c>
      <c r="AN74">
        <v>2</v>
      </c>
      <c r="AO74">
        <v>3</v>
      </c>
      <c r="AP74">
        <v>3</v>
      </c>
      <c r="AQ74">
        <v>3</v>
      </c>
      <c r="AR74">
        <v>1</v>
      </c>
      <c r="AS74">
        <v>3</v>
      </c>
      <c r="AT74">
        <v>1</v>
      </c>
      <c r="AU74">
        <v>1</v>
      </c>
      <c r="AV74">
        <v>3</v>
      </c>
      <c r="AW74">
        <v>3</v>
      </c>
      <c r="AX74">
        <v>4</v>
      </c>
      <c r="AY74">
        <v>4</v>
      </c>
      <c r="AZ74">
        <v>4</v>
      </c>
      <c r="BA74">
        <v>4</v>
      </c>
      <c r="BB74">
        <v>3</v>
      </c>
      <c r="BC74">
        <v>3</v>
      </c>
      <c r="BD74">
        <v>3</v>
      </c>
      <c r="BE74">
        <v>3</v>
      </c>
      <c r="BF74">
        <v>3</v>
      </c>
      <c r="BG74">
        <v>3</v>
      </c>
      <c r="BH74">
        <v>3</v>
      </c>
      <c r="BI74">
        <v>3</v>
      </c>
      <c r="BJ74">
        <v>4</v>
      </c>
      <c r="BK74">
        <v>3</v>
      </c>
      <c r="BL74">
        <v>3</v>
      </c>
      <c r="BM74">
        <v>3</v>
      </c>
      <c r="BN74">
        <v>3</v>
      </c>
      <c r="BO74">
        <v>3</v>
      </c>
      <c r="BP74">
        <v>3</v>
      </c>
      <c r="BQ74">
        <v>3</v>
      </c>
      <c r="BR74">
        <v>3</v>
      </c>
      <c r="BS74">
        <v>3</v>
      </c>
      <c r="BT74">
        <v>3</v>
      </c>
      <c r="BU74">
        <v>3</v>
      </c>
      <c r="BV74">
        <v>3</v>
      </c>
      <c r="BW74">
        <v>4</v>
      </c>
      <c r="BX74">
        <v>2</v>
      </c>
      <c r="BY74">
        <v>3</v>
      </c>
      <c r="BZ74">
        <v>3</v>
      </c>
      <c r="CA74">
        <v>3</v>
      </c>
      <c r="CB74">
        <v>3</v>
      </c>
      <c r="CC74">
        <v>3</v>
      </c>
      <c r="CD74">
        <v>3</v>
      </c>
      <c r="CE74">
        <v>2</v>
      </c>
      <c r="CF74">
        <v>3</v>
      </c>
      <c r="CG74">
        <v>3</v>
      </c>
      <c r="CH74">
        <v>3</v>
      </c>
      <c r="CI74">
        <v>3</v>
      </c>
      <c r="CJ74">
        <v>3</v>
      </c>
      <c r="CK74">
        <v>4</v>
      </c>
      <c r="CL74">
        <v>3</v>
      </c>
      <c r="CM74">
        <v>4</v>
      </c>
      <c r="CN74">
        <v>4</v>
      </c>
      <c r="CO74">
        <v>3</v>
      </c>
      <c r="CP74">
        <v>3</v>
      </c>
      <c r="CQ74">
        <v>4</v>
      </c>
      <c r="CR74">
        <v>3</v>
      </c>
    </row>
    <row r="75" spans="1:98" ht="84">
      <c r="A75" t="s">
        <v>169</v>
      </c>
      <c r="B75" s="3" t="s">
        <v>97</v>
      </c>
      <c r="C75" s="4" t="s">
        <v>98</v>
      </c>
      <c r="D75">
        <v>3</v>
      </c>
      <c r="E75">
        <v>3</v>
      </c>
      <c r="F75">
        <v>2</v>
      </c>
      <c r="G75">
        <v>3</v>
      </c>
      <c r="H75">
        <v>2</v>
      </c>
      <c r="I75">
        <v>3</v>
      </c>
      <c r="J75">
        <v>2</v>
      </c>
      <c r="K75">
        <v>4</v>
      </c>
      <c r="L75">
        <v>2</v>
      </c>
      <c r="M75">
        <v>3</v>
      </c>
      <c r="N75">
        <v>2</v>
      </c>
      <c r="O75">
        <v>4</v>
      </c>
      <c r="P75">
        <v>3</v>
      </c>
      <c r="Q75">
        <v>2</v>
      </c>
      <c r="R75">
        <v>3</v>
      </c>
      <c r="S75">
        <v>3</v>
      </c>
      <c r="T75">
        <v>3</v>
      </c>
      <c r="U75">
        <v>2</v>
      </c>
      <c r="V75">
        <v>2</v>
      </c>
      <c r="W75">
        <v>3</v>
      </c>
      <c r="X75">
        <v>4</v>
      </c>
      <c r="Y75">
        <v>2</v>
      </c>
      <c r="Z75">
        <v>3</v>
      </c>
      <c r="AA75">
        <v>2</v>
      </c>
      <c r="AB75">
        <v>3</v>
      </c>
      <c r="AC75">
        <v>3</v>
      </c>
      <c r="AD75">
        <v>3</v>
      </c>
      <c r="AE75">
        <v>3</v>
      </c>
      <c r="AF75">
        <v>3</v>
      </c>
      <c r="AG75">
        <v>4</v>
      </c>
      <c r="AH75">
        <v>2</v>
      </c>
      <c r="AI75">
        <v>3</v>
      </c>
      <c r="AJ75">
        <v>3</v>
      </c>
      <c r="AK75">
        <v>3</v>
      </c>
      <c r="AL75">
        <v>1</v>
      </c>
      <c r="AM75">
        <v>3</v>
      </c>
      <c r="AN75">
        <v>2</v>
      </c>
      <c r="AO75">
        <v>3</v>
      </c>
      <c r="AP75">
        <v>3</v>
      </c>
      <c r="AQ75">
        <v>3</v>
      </c>
      <c r="AR75">
        <v>1</v>
      </c>
      <c r="AS75">
        <v>1</v>
      </c>
      <c r="AT75">
        <v>1</v>
      </c>
      <c r="AU75">
        <v>1</v>
      </c>
      <c r="AV75">
        <v>3</v>
      </c>
      <c r="AW75">
        <v>3</v>
      </c>
      <c r="AX75">
        <v>3</v>
      </c>
      <c r="AY75">
        <v>3</v>
      </c>
      <c r="AZ75">
        <v>3</v>
      </c>
      <c r="BA75">
        <v>4</v>
      </c>
      <c r="BB75">
        <v>3</v>
      </c>
      <c r="BC75">
        <v>3</v>
      </c>
      <c r="BD75">
        <v>3</v>
      </c>
      <c r="BE75">
        <v>2</v>
      </c>
      <c r="BF75">
        <v>3</v>
      </c>
      <c r="BG75">
        <v>3</v>
      </c>
      <c r="BH75">
        <v>3</v>
      </c>
      <c r="BI75">
        <v>3</v>
      </c>
      <c r="BJ75">
        <v>3</v>
      </c>
      <c r="BK75">
        <v>3</v>
      </c>
      <c r="BL75">
        <v>3</v>
      </c>
      <c r="BM75">
        <v>3</v>
      </c>
      <c r="BN75">
        <v>3</v>
      </c>
      <c r="BO75">
        <v>3</v>
      </c>
      <c r="BP75">
        <v>3</v>
      </c>
      <c r="BQ75">
        <v>3</v>
      </c>
      <c r="BR75">
        <v>3</v>
      </c>
      <c r="BS75">
        <v>3</v>
      </c>
      <c r="BT75">
        <v>3</v>
      </c>
      <c r="BU75">
        <v>2</v>
      </c>
      <c r="BV75">
        <v>3</v>
      </c>
      <c r="BW75">
        <v>3</v>
      </c>
      <c r="BX75">
        <v>2</v>
      </c>
      <c r="BY75">
        <v>3</v>
      </c>
      <c r="BZ75">
        <v>3</v>
      </c>
      <c r="CA75">
        <v>3</v>
      </c>
      <c r="CB75">
        <v>3</v>
      </c>
      <c r="CC75">
        <v>3</v>
      </c>
      <c r="CD75">
        <v>4</v>
      </c>
      <c r="CE75">
        <v>2</v>
      </c>
      <c r="CF75">
        <v>3</v>
      </c>
      <c r="CG75">
        <v>3</v>
      </c>
      <c r="CH75">
        <v>3</v>
      </c>
      <c r="CI75">
        <v>3</v>
      </c>
      <c r="CJ75">
        <v>3</v>
      </c>
      <c r="CK75">
        <v>3</v>
      </c>
      <c r="CL75">
        <v>3</v>
      </c>
      <c r="CM75">
        <v>4</v>
      </c>
      <c r="CN75">
        <v>3</v>
      </c>
      <c r="CO75">
        <v>2</v>
      </c>
      <c r="CP75">
        <v>3</v>
      </c>
      <c r="CQ75">
        <v>4</v>
      </c>
      <c r="CR75">
        <v>3</v>
      </c>
    </row>
    <row r="76" spans="1:98" ht="21">
      <c r="A76" t="s">
        <v>170</v>
      </c>
      <c r="B76" s="3" t="s">
        <v>99</v>
      </c>
      <c r="C76" s="4" t="s">
        <v>100</v>
      </c>
      <c r="D76">
        <v>2</v>
      </c>
      <c r="E76">
        <v>3</v>
      </c>
      <c r="F76">
        <v>2</v>
      </c>
      <c r="G76">
        <v>3</v>
      </c>
      <c r="H76">
        <v>2</v>
      </c>
      <c r="I76">
        <v>3</v>
      </c>
      <c r="J76">
        <v>2</v>
      </c>
      <c r="K76">
        <v>3</v>
      </c>
      <c r="L76">
        <v>2</v>
      </c>
      <c r="M76">
        <v>3</v>
      </c>
      <c r="N76">
        <v>2</v>
      </c>
      <c r="O76">
        <v>4</v>
      </c>
      <c r="P76">
        <v>1</v>
      </c>
      <c r="Q76">
        <v>2</v>
      </c>
      <c r="R76">
        <v>3</v>
      </c>
      <c r="S76">
        <v>3</v>
      </c>
      <c r="T76">
        <v>3</v>
      </c>
      <c r="U76">
        <v>2</v>
      </c>
      <c r="V76">
        <v>2</v>
      </c>
      <c r="W76">
        <v>3</v>
      </c>
      <c r="X76">
        <v>0</v>
      </c>
      <c r="Y76">
        <v>2</v>
      </c>
      <c r="Z76">
        <v>3</v>
      </c>
      <c r="AA76">
        <v>2</v>
      </c>
      <c r="AB76">
        <v>3</v>
      </c>
      <c r="AC76">
        <v>2</v>
      </c>
      <c r="AD76">
        <v>3</v>
      </c>
      <c r="AE76">
        <v>4</v>
      </c>
      <c r="AF76">
        <v>3</v>
      </c>
      <c r="AG76">
        <v>4</v>
      </c>
      <c r="AH76">
        <v>1</v>
      </c>
      <c r="AI76">
        <v>3</v>
      </c>
      <c r="AJ76">
        <v>3</v>
      </c>
      <c r="AK76">
        <v>3</v>
      </c>
      <c r="AL76">
        <v>2</v>
      </c>
      <c r="AM76">
        <v>3</v>
      </c>
      <c r="AN76">
        <v>2</v>
      </c>
      <c r="AO76">
        <v>2</v>
      </c>
      <c r="AP76">
        <v>2</v>
      </c>
      <c r="AQ76">
        <v>3</v>
      </c>
      <c r="AR76">
        <v>1</v>
      </c>
      <c r="AS76">
        <v>2</v>
      </c>
      <c r="AT76">
        <v>1</v>
      </c>
      <c r="AU76">
        <v>1</v>
      </c>
      <c r="AV76">
        <v>3</v>
      </c>
      <c r="AW76">
        <v>3</v>
      </c>
      <c r="AX76">
        <v>2</v>
      </c>
      <c r="AY76">
        <v>2</v>
      </c>
      <c r="AZ76">
        <v>3</v>
      </c>
      <c r="BA76">
        <v>3</v>
      </c>
      <c r="BB76">
        <v>2</v>
      </c>
      <c r="BC76">
        <v>3</v>
      </c>
      <c r="BD76">
        <v>3</v>
      </c>
      <c r="BE76">
        <v>2</v>
      </c>
      <c r="BF76">
        <v>3</v>
      </c>
      <c r="BG76">
        <v>2</v>
      </c>
      <c r="BH76">
        <v>4</v>
      </c>
      <c r="BI76">
        <v>3</v>
      </c>
      <c r="BJ76">
        <v>3</v>
      </c>
      <c r="BK76">
        <v>3</v>
      </c>
      <c r="BL76">
        <v>3</v>
      </c>
      <c r="BM76">
        <v>3</v>
      </c>
      <c r="BN76">
        <v>3</v>
      </c>
      <c r="BO76">
        <v>3</v>
      </c>
      <c r="BP76">
        <v>3</v>
      </c>
      <c r="BQ76">
        <v>3</v>
      </c>
      <c r="BR76">
        <v>3</v>
      </c>
      <c r="BS76">
        <v>2</v>
      </c>
      <c r="BT76">
        <v>3</v>
      </c>
      <c r="BU76">
        <v>2</v>
      </c>
      <c r="BV76">
        <v>3</v>
      </c>
      <c r="BW76">
        <v>2</v>
      </c>
      <c r="BX76">
        <v>2</v>
      </c>
      <c r="BY76">
        <v>2</v>
      </c>
      <c r="BZ76">
        <v>3</v>
      </c>
      <c r="CA76">
        <v>3</v>
      </c>
      <c r="CB76">
        <v>3</v>
      </c>
      <c r="CC76">
        <v>1</v>
      </c>
      <c r="CD76">
        <v>3</v>
      </c>
      <c r="CE76">
        <v>2</v>
      </c>
      <c r="CF76">
        <v>3</v>
      </c>
      <c r="CG76">
        <v>3</v>
      </c>
      <c r="CH76">
        <v>2</v>
      </c>
      <c r="CI76">
        <v>3</v>
      </c>
      <c r="CJ76">
        <v>3</v>
      </c>
      <c r="CK76">
        <v>3</v>
      </c>
      <c r="CL76">
        <v>2</v>
      </c>
      <c r="CM76">
        <v>4</v>
      </c>
      <c r="CN76">
        <v>2</v>
      </c>
      <c r="CO76">
        <v>2</v>
      </c>
      <c r="CP76">
        <v>3</v>
      </c>
      <c r="CQ76">
        <v>3</v>
      </c>
      <c r="CR76">
        <v>3</v>
      </c>
    </row>
    <row r="77" spans="1:98" ht="63">
      <c r="A77" t="s">
        <v>171</v>
      </c>
      <c r="B77" s="3" t="s">
        <v>101</v>
      </c>
      <c r="C77" s="4" t="s">
        <v>102</v>
      </c>
      <c r="D77">
        <v>3</v>
      </c>
      <c r="E77">
        <v>3</v>
      </c>
      <c r="F77">
        <v>2</v>
      </c>
      <c r="G77">
        <v>3</v>
      </c>
      <c r="H77">
        <v>2</v>
      </c>
      <c r="I77">
        <v>4</v>
      </c>
      <c r="J77">
        <v>2</v>
      </c>
      <c r="K77">
        <v>3</v>
      </c>
      <c r="L77">
        <v>3</v>
      </c>
      <c r="M77">
        <v>2</v>
      </c>
      <c r="N77">
        <v>3</v>
      </c>
      <c r="O77">
        <v>4</v>
      </c>
      <c r="P77">
        <v>2</v>
      </c>
      <c r="Q77">
        <v>3</v>
      </c>
      <c r="R77">
        <v>2</v>
      </c>
      <c r="S77">
        <v>3</v>
      </c>
      <c r="T77">
        <v>3</v>
      </c>
      <c r="U77">
        <v>2</v>
      </c>
      <c r="V77">
        <v>3</v>
      </c>
      <c r="W77">
        <v>3</v>
      </c>
      <c r="X77">
        <v>4</v>
      </c>
      <c r="Y77">
        <v>3</v>
      </c>
      <c r="Z77">
        <v>4</v>
      </c>
      <c r="AA77">
        <v>3</v>
      </c>
      <c r="AB77">
        <v>2</v>
      </c>
      <c r="AC77">
        <v>3</v>
      </c>
      <c r="AD77">
        <v>4</v>
      </c>
      <c r="AE77">
        <v>4</v>
      </c>
      <c r="AF77">
        <v>4</v>
      </c>
      <c r="AG77">
        <v>2</v>
      </c>
      <c r="AH77">
        <v>2</v>
      </c>
      <c r="AI77">
        <v>3</v>
      </c>
      <c r="AJ77">
        <v>2</v>
      </c>
      <c r="AK77">
        <v>3</v>
      </c>
      <c r="AL77">
        <v>3</v>
      </c>
      <c r="AM77">
        <v>3</v>
      </c>
      <c r="AN77">
        <v>3</v>
      </c>
      <c r="AO77">
        <v>2</v>
      </c>
      <c r="AP77">
        <v>2</v>
      </c>
      <c r="AQ77">
        <v>2</v>
      </c>
      <c r="AR77">
        <v>1</v>
      </c>
      <c r="AS77">
        <v>3</v>
      </c>
      <c r="AT77">
        <v>1</v>
      </c>
      <c r="AU77">
        <v>1</v>
      </c>
      <c r="AV77">
        <v>3</v>
      </c>
      <c r="AW77">
        <v>2</v>
      </c>
      <c r="AX77">
        <v>2</v>
      </c>
      <c r="AY77">
        <v>2</v>
      </c>
      <c r="AZ77">
        <v>3</v>
      </c>
      <c r="BA77">
        <v>3</v>
      </c>
      <c r="BB77">
        <v>2</v>
      </c>
      <c r="BC77">
        <v>2</v>
      </c>
      <c r="BD77">
        <v>3</v>
      </c>
      <c r="BE77">
        <v>2</v>
      </c>
      <c r="BF77">
        <v>2</v>
      </c>
      <c r="BG77">
        <v>2</v>
      </c>
      <c r="BH77">
        <v>3</v>
      </c>
      <c r="BI77">
        <v>3</v>
      </c>
      <c r="BJ77">
        <v>3</v>
      </c>
      <c r="BK77">
        <v>3</v>
      </c>
      <c r="BL77">
        <v>2</v>
      </c>
      <c r="BM77">
        <v>3</v>
      </c>
      <c r="BN77">
        <v>2</v>
      </c>
      <c r="BO77">
        <v>3</v>
      </c>
      <c r="BP77">
        <v>3</v>
      </c>
      <c r="BQ77">
        <v>3</v>
      </c>
      <c r="BR77">
        <v>3</v>
      </c>
      <c r="BS77">
        <v>2</v>
      </c>
      <c r="BT77">
        <v>2</v>
      </c>
      <c r="BU77">
        <v>3</v>
      </c>
      <c r="BV77">
        <v>3</v>
      </c>
      <c r="BW77">
        <v>1</v>
      </c>
      <c r="BX77">
        <v>1</v>
      </c>
      <c r="BY77">
        <v>3</v>
      </c>
      <c r="BZ77">
        <v>2</v>
      </c>
      <c r="CA77">
        <v>3</v>
      </c>
      <c r="CB77">
        <v>3</v>
      </c>
      <c r="CC77">
        <v>1</v>
      </c>
      <c r="CD77">
        <v>3</v>
      </c>
      <c r="CE77">
        <v>3</v>
      </c>
      <c r="CF77">
        <v>3</v>
      </c>
      <c r="CG77">
        <v>3</v>
      </c>
      <c r="CH77">
        <v>3</v>
      </c>
      <c r="CI77">
        <v>3</v>
      </c>
      <c r="CJ77">
        <v>3</v>
      </c>
      <c r="CK77">
        <v>3</v>
      </c>
      <c r="CL77">
        <v>3</v>
      </c>
      <c r="CM77">
        <v>4</v>
      </c>
      <c r="CN77">
        <v>3</v>
      </c>
      <c r="CO77">
        <v>2</v>
      </c>
      <c r="CP77">
        <v>2</v>
      </c>
      <c r="CQ77">
        <v>2</v>
      </c>
      <c r="CR77">
        <v>3</v>
      </c>
    </row>
    <row r="78" spans="1:98" ht="63">
      <c r="A78" t="s">
        <v>172</v>
      </c>
      <c r="B78" s="3" t="s">
        <v>103</v>
      </c>
      <c r="C78" s="4" t="s">
        <v>104</v>
      </c>
      <c r="D78">
        <v>3</v>
      </c>
      <c r="E78">
        <v>3</v>
      </c>
      <c r="F78">
        <v>3</v>
      </c>
      <c r="G78">
        <v>3</v>
      </c>
      <c r="H78">
        <v>3</v>
      </c>
      <c r="I78">
        <v>4</v>
      </c>
      <c r="J78">
        <v>2</v>
      </c>
      <c r="K78">
        <v>4</v>
      </c>
      <c r="L78">
        <v>3</v>
      </c>
      <c r="M78">
        <v>3</v>
      </c>
      <c r="N78">
        <v>3</v>
      </c>
      <c r="O78">
        <v>4</v>
      </c>
      <c r="P78">
        <v>2</v>
      </c>
      <c r="Q78">
        <v>3</v>
      </c>
      <c r="R78">
        <v>3</v>
      </c>
      <c r="S78">
        <v>3</v>
      </c>
      <c r="T78">
        <v>3</v>
      </c>
      <c r="U78">
        <v>2</v>
      </c>
      <c r="V78">
        <v>3</v>
      </c>
      <c r="W78">
        <v>4</v>
      </c>
      <c r="X78">
        <v>4</v>
      </c>
      <c r="Y78">
        <v>3</v>
      </c>
      <c r="Z78">
        <v>4</v>
      </c>
      <c r="AA78">
        <v>3</v>
      </c>
      <c r="AB78">
        <v>3</v>
      </c>
      <c r="AC78">
        <v>3</v>
      </c>
      <c r="AD78">
        <v>3</v>
      </c>
      <c r="AE78">
        <v>4</v>
      </c>
      <c r="AF78">
        <v>4</v>
      </c>
      <c r="AG78">
        <v>3</v>
      </c>
      <c r="AH78">
        <v>1</v>
      </c>
      <c r="AI78">
        <v>3</v>
      </c>
      <c r="AJ78">
        <v>2</v>
      </c>
      <c r="AK78">
        <v>3</v>
      </c>
      <c r="AL78">
        <v>3</v>
      </c>
      <c r="AM78">
        <v>3</v>
      </c>
      <c r="AN78">
        <v>3</v>
      </c>
      <c r="AO78">
        <v>2</v>
      </c>
      <c r="AP78">
        <v>2</v>
      </c>
      <c r="AQ78">
        <v>2</v>
      </c>
      <c r="AR78">
        <v>1</v>
      </c>
      <c r="AS78">
        <v>3</v>
      </c>
      <c r="AT78">
        <v>1</v>
      </c>
      <c r="AU78">
        <v>1</v>
      </c>
      <c r="AV78">
        <v>3</v>
      </c>
      <c r="AW78">
        <v>2</v>
      </c>
      <c r="AX78">
        <v>2</v>
      </c>
      <c r="AY78">
        <v>2</v>
      </c>
      <c r="AZ78">
        <v>4</v>
      </c>
      <c r="BA78">
        <v>3</v>
      </c>
      <c r="BB78">
        <v>2</v>
      </c>
      <c r="BC78">
        <v>3</v>
      </c>
      <c r="BD78">
        <v>3</v>
      </c>
      <c r="BE78">
        <v>2</v>
      </c>
      <c r="BF78">
        <v>3</v>
      </c>
      <c r="BG78">
        <v>3</v>
      </c>
      <c r="BH78">
        <v>3</v>
      </c>
      <c r="BI78">
        <v>3</v>
      </c>
      <c r="BJ78">
        <v>3</v>
      </c>
      <c r="BK78">
        <v>3</v>
      </c>
      <c r="BL78">
        <v>3</v>
      </c>
      <c r="BM78">
        <v>3</v>
      </c>
      <c r="BN78">
        <v>3</v>
      </c>
      <c r="BO78">
        <v>3</v>
      </c>
      <c r="BP78">
        <v>3</v>
      </c>
      <c r="BQ78">
        <v>3</v>
      </c>
      <c r="BR78">
        <v>3</v>
      </c>
      <c r="BS78">
        <v>3</v>
      </c>
      <c r="BT78">
        <v>3</v>
      </c>
      <c r="BU78">
        <v>3</v>
      </c>
      <c r="BV78">
        <v>3</v>
      </c>
      <c r="BW78">
        <v>3</v>
      </c>
      <c r="BX78">
        <v>2</v>
      </c>
      <c r="BY78">
        <v>2</v>
      </c>
      <c r="BZ78">
        <v>3</v>
      </c>
      <c r="CA78">
        <v>2</v>
      </c>
      <c r="CB78">
        <v>3</v>
      </c>
      <c r="CC78">
        <v>2</v>
      </c>
      <c r="CD78">
        <v>3</v>
      </c>
      <c r="CE78">
        <v>3</v>
      </c>
      <c r="CF78">
        <v>3</v>
      </c>
      <c r="CG78">
        <v>3</v>
      </c>
      <c r="CH78">
        <v>3</v>
      </c>
      <c r="CI78">
        <v>2</v>
      </c>
      <c r="CJ78">
        <v>3</v>
      </c>
      <c r="CK78">
        <v>4</v>
      </c>
      <c r="CL78">
        <v>3</v>
      </c>
      <c r="CM78">
        <v>4</v>
      </c>
      <c r="CN78">
        <v>3</v>
      </c>
      <c r="CO78">
        <v>2</v>
      </c>
      <c r="CP78">
        <v>3</v>
      </c>
      <c r="CQ78">
        <v>2</v>
      </c>
      <c r="CR78">
        <v>3</v>
      </c>
    </row>
    <row r="79" spans="1:98" ht="21">
      <c r="B79" s="1"/>
      <c r="C79" s="7" t="s">
        <v>23</v>
      </c>
      <c r="D79" s="8">
        <f t="shared" ref="D79:BO79" si="8">SUM(D48:D78)</f>
        <v>77</v>
      </c>
      <c r="E79" s="8">
        <f t="shared" si="8"/>
        <v>84</v>
      </c>
      <c r="F79" s="8">
        <f t="shared" si="8"/>
        <v>76</v>
      </c>
      <c r="G79" s="8">
        <f t="shared" si="8"/>
        <v>76</v>
      </c>
      <c r="H79" s="8">
        <f t="shared" si="8"/>
        <v>71</v>
      </c>
      <c r="I79" s="8">
        <f t="shared" si="8"/>
        <v>81</v>
      </c>
      <c r="J79" s="8">
        <f t="shared" si="8"/>
        <v>75</v>
      </c>
      <c r="K79" s="8">
        <f t="shared" si="8"/>
        <v>97</v>
      </c>
      <c r="L79" s="8">
        <f t="shared" si="8"/>
        <v>75</v>
      </c>
      <c r="M79" s="8">
        <f t="shared" si="8"/>
        <v>84</v>
      </c>
      <c r="N79" s="8">
        <f t="shared" si="8"/>
        <v>84</v>
      </c>
      <c r="O79" s="8">
        <f t="shared" si="8"/>
        <v>88</v>
      </c>
      <c r="P79" s="8">
        <f t="shared" si="8"/>
        <v>73</v>
      </c>
      <c r="Q79" s="8">
        <f t="shared" si="8"/>
        <v>82</v>
      </c>
      <c r="R79" s="8">
        <f t="shared" si="8"/>
        <v>77</v>
      </c>
      <c r="S79" s="8">
        <f t="shared" si="8"/>
        <v>85</v>
      </c>
      <c r="T79" s="8">
        <f t="shared" si="8"/>
        <v>87</v>
      </c>
      <c r="U79" s="8">
        <f t="shared" si="8"/>
        <v>65</v>
      </c>
      <c r="V79" s="8">
        <f t="shared" si="8"/>
        <v>70</v>
      </c>
      <c r="W79" s="8">
        <f t="shared" si="8"/>
        <v>81</v>
      </c>
      <c r="X79" s="8">
        <f t="shared" si="8"/>
        <v>93</v>
      </c>
      <c r="Y79" s="8">
        <f t="shared" si="8"/>
        <v>70</v>
      </c>
      <c r="Z79" s="8">
        <f t="shared" si="8"/>
        <v>96</v>
      </c>
      <c r="AA79" s="8">
        <f t="shared" si="8"/>
        <v>80</v>
      </c>
      <c r="AB79" s="8">
        <f t="shared" si="8"/>
        <v>80</v>
      </c>
      <c r="AC79" s="8">
        <f t="shared" si="8"/>
        <v>77</v>
      </c>
      <c r="AD79" s="8">
        <f t="shared" si="8"/>
        <v>90</v>
      </c>
      <c r="AE79" s="8">
        <f t="shared" si="8"/>
        <v>97</v>
      </c>
      <c r="AF79" s="8">
        <f t="shared" si="8"/>
        <v>94</v>
      </c>
      <c r="AG79" s="8">
        <f t="shared" si="8"/>
        <v>85</v>
      </c>
      <c r="AH79" s="8">
        <f t="shared" si="8"/>
        <v>65</v>
      </c>
      <c r="AI79" s="8">
        <f t="shared" si="8"/>
        <v>72</v>
      </c>
      <c r="AJ79" s="8">
        <f t="shared" si="8"/>
        <v>75</v>
      </c>
      <c r="AK79" s="8">
        <f t="shared" si="8"/>
        <v>77</v>
      </c>
      <c r="AL79" s="8">
        <f t="shared" si="8"/>
        <v>83</v>
      </c>
      <c r="AM79" s="8">
        <f t="shared" si="8"/>
        <v>85</v>
      </c>
      <c r="AN79" s="8">
        <f t="shared" si="8"/>
        <v>70</v>
      </c>
      <c r="AO79" s="8">
        <f t="shared" si="8"/>
        <v>80</v>
      </c>
      <c r="AP79" s="8">
        <f t="shared" si="8"/>
        <v>75</v>
      </c>
      <c r="AQ79" s="8">
        <f t="shared" si="8"/>
        <v>75</v>
      </c>
      <c r="AR79" s="8">
        <f t="shared" si="8"/>
        <v>65</v>
      </c>
      <c r="AS79" s="8">
        <f t="shared" si="8"/>
        <v>73</v>
      </c>
      <c r="AT79" s="8">
        <f t="shared" si="8"/>
        <v>63</v>
      </c>
      <c r="AU79" s="8">
        <f t="shared" si="8"/>
        <v>63</v>
      </c>
      <c r="AV79" s="8">
        <f t="shared" si="8"/>
        <v>78</v>
      </c>
      <c r="AW79" s="8">
        <f t="shared" si="8"/>
        <v>73</v>
      </c>
      <c r="AX79" s="8">
        <f t="shared" si="8"/>
        <v>87</v>
      </c>
      <c r="AY79" s="8">
        <f t="shared" si="8"/>
        <v>87</v>
      </c>
      <c r="AZ79" s="8">
        <f t="shared" si="8"/>
        <v>98</v>
      </c>
      <c r="BA79" s="8">
        <f t="shared" si="8"/>
        <v>89</v>
      </c>
      <c r="BB79" s="8">
        <f t="shared" si="8"/>
        <v>74</v>
      </c>
      <c r="BC79" s="8">
        <f t="shared" si="8"/>
        <v>87</v>
      </c>
      <c r="BD79" s="8">
        <f t="shared" si="8"/>
        <v>81</v>
      </c>
      <c r="BE79" s="8">
        <f t="shared" si="8"/>
        <v>72</v>
      </c>
      <c r="BF79" s="8">
        <f t="shared" si="8"/>
        <v>73</v>
      </c>
      <c r="BG79" s="8">
        <f t="shared" si="8"/>
        <v>78</v>
      </c>
      <c r="BH79" s="8">
        <f t="shared" si="8"/>
        <v>85</v>
      </c>
      <c r="BI79" s="8">
        <f t="shared" si="8"/>
        <v>78</v>
      </c>
      <c r="BJ79" s="8">
        <f t="shared" si="8"/>
        <v>88</v>
      </c>
      <c r="BK79" s="8">
        <f t="shared" si="8"/>
        <v>82</v>
      </c>
      <c r="BL79" s="8">
        <f t="shared" si="8"/>
        <v>75</v>
      </c>
      <c r="BM79" s="8">
        <f t="shared" si="8"/>
        <v>86</v>
      </c>
      <c r="BN79" s="8">
        <f t="shared" si="8"/>
        <v>78</v>
      </c>
      <c r="BO79" s="8">
        <f t="shared" si="8"/>
        <v>80</v>
      </c>
      <c r="BP79" s="8">
        <f t="shared" ref="BP79:CR79" si="9">SUM(BP48:BP78)</f>
        <v>77</v>
      </c>
      <c r="BQ79" s="8">
        <f t="shared" si="9"/>
        <v>78</v>
      </c>
      <c r="BR79" s="8">
        <f t="shared" si="9"/>
        <v>79</v>
      </c>
      <c r="BS79" s="8">
        <f t="shared" si="9"/>
        <v>77</v>
      </c>
      <c r="BT79" s="8">
        <f t="shared" si="9"/>
        <v>89</v>
      </c>
      <c r="BU79" s="8">
        <f t="shared" si="9"/>
        <v>66</v>
      </c>
      <c r="BV79" s="8">
        <f t="shared" si="9"/>
        <v>78</v>
      </c>
      <c r="BW79" s="8">
        <f t="shared" si="9"/>
        <v>86</v>
      </c>
      <c r="BX79" s="8">
        <f t="shared" si="9"/>
        <v>73</v>
      </c>
      <c r="BY79" s="8">
        <f t="shared" si="9"/>
        <v>82</v>
      </c>
      <c r="BZ79" s="8">
        <f t="shared" si="9"/>
        <v>84</v>
      </c>
      <c r="CA79" s="8">
        <f t="shared" si="9"/>
        <v>76</v>
      </c>
      <c r="CB79" s="8">
        <f t="shared" si="9"/>
        <v>83</v>
      </c>
      <c r="CC79" s="8">
        <f t="shared" si="9"/>
        <v>75</v>
      </c>
      <c r="CD79" s="8">
        <f t="shared" si="9"/>
        <v>81</v>
      </c>
      <c r="CE79" s="8">
        <f t="shared" si="9"/>
        <v>70</v>
      </c>
      <c r="CF79" s="8">
        <f t="shared" si="9"/>
        <v>75</v>
      </c>
      <c r="CG79" s="8">
        <f t="shared" si="9"/>
        <v>76</v>
      </c>
      <c r="CH79" s="8">
        <f t="shared" si="9"/>
        <v>75</v>
      </c>
      <c r="CI79" s="8">
        <f t="shared" si="9"/>
        <v>78</v>
      </c>
      <c r="CJ79" s="8">
        <f t="shared" si="9"/>
        <v>78</v>
      </c>
      <c r="CK79" s="8">
        <f t="shared" si="9"/>
        <v>82</v>
      </c>
      <c r="CL79" s="8">
        <f t="shared" si="9"/>
        <v>72</v>
      </c>
      <c r="CM79" s="8">
        <f t="shared" si="9"/>
        <v>105</v>
      </c>
      <c r="CN79" s="8">
        <f t="shared" si="9"/>
        <v>77</v>
      </c>
      <c r="CO79" s="8">
        <f t="shared" si="9"/>
        <v>75</v>
      </c>
      <c r="CP79" s="8">
        <f t="shared" si="9"/>
        <v>81</v>
      </c>
      <c r="CQ79" s="8">
        <f t="shared" si="9"/>
        <v>88</v>
      </c>
      <c r="CR79" s="8">
        <f t="shared" si="9"/>
        <v>80</v>
      </c>
    </row>
    <row r="80" spans="1:98" ht="21">
      <c r="B80" s="1">
        <v>86</v>
      </c>
      <c r="C80" s="8" t="s">
        <v>105</v>
      </c>
      <c r="D80" s="8">
        <f>IF(D79&gt;=$B$80,1,IF(D79&lt;$B$80,0))</f>
        <v>0</v>
      </c>
      <c r="E80" s="8">
        <f t="shared" ref="E80:BP80" si="10">IF(E79&gt;=$B$80,1,IF(E79&lt;$B$80,0))</f>
        <v>0</v>
      </c>
      <c r="F80" s="8">
        <f t="shared" si="10"/>
        <v>0</v>
      </c>
      <c r="G80" s="8">
        <f t="shared" si="10"/>
        <v>0</v>
      </c>
      <c r="H80" s="8">
        <f t="shared" si="10"/>
        <v>0</v>
      </c>
      <c r="I80" s="8">
        <f t="shared" si="10"/>
        <v>0</v>
      </c>
      <c r="J80" s="8">
        <f t="shared" si="10"/>
        <v>0</v>
      </c>
      <c r="K80" s="8">
        <f t="shared" si="10"/>
        <v>1</v>
      </c>
      <c r="L80" s="8">
        <f t="shared" si="10"/>
        <v>0</v>
      </c>
      <c r="M80" s="8">
        <f t="shared" si="10"/>
        <v>0</v>
      </c>
      <c r="N80" s="8">
        <f t="shared" si="10"/>
        <v>0</v>
      </c>
      <c r="O80" s="8">
        <f t="shared" si="10"/>
        <v>1</v>
      </c>
      <c r="P80" s="8">
        <f t="shared" si="10"/>
        <v>0</v>
      </c>
      <c r="Q80" s="8">
        <f t="shared" si="10"/>
        <v>0</v>
      </c>
      <c r="R80" s="8">
        <f t="shared" si="10"/>
        <v>0</v>
      </c>
      <c r="S80" s="8">
        <f t="shared" si="10"/>
        <v>0</v>
      </c>
      <c r="T80" s="8">
        <f t="shared" si="10"/>
        <v>1</v>
      </c>
      <c r="U80" s="8">
        <f t="shared" si="10"/>
        <v>0</v>
      </c>
      <c r="V80" s="8">
        <f t="shared" si="10"/>
        <v>0</v>
      </c>
      <c r="W80" s="8">
        <f t="shared" si="10"/>
        <v>0</v>
      </c>
      <c r="X80" s="8">
        <f t="shared" si="10"/>
        <v>1</v>
      </c>
      <c r="Y80" s="8">
        <f t="shared" si="10"/>
        <v>0</v>
      </c>
      <c r="Z80" s="8">
        <f t="shared" si="10"/>
        <v>1</v>
      </c>
      <c r="AA80" s="8">
        <f t="shared" si="10"/>
        <v>0</v>
      </c>
      <c r="AB80" s="8">
        <f t="shared" si="10"/>
        <v>0</v>
      </c>
      <c r="AC80" s="8">
        <f t="shared" si="10"/>
        <v>0</v>
      </c>
      <c r="AD80" s="8">
        <f t="shared" si="10"/>
        <v>1</v>
      </c>
      <c r="AE80" s="8">
        <f t="shared" si="10"/>
        <v>1</v>
      </c>
      <c r="AF80" s="8">
        <f t="shared" si="10"/>
        <v>1</v>
      </c>
      <c r="AG80" s="8">
        <f t="shared" si="10"/>
        <v>0</v>
      </c>
      <c r="AH80" s="8">
        <f t="shared" si="10"/>
        <v>0</v>
      </c>
      <c r="AI80" s="8">
        <f t="shared" si="10"/>
        <v>0</v>
      </c>
      <c r="AJ80" s="8">
        <f t="shared" si="10"/>
        <v>0</v>
      </c>
      <c r="AK80" s="8">
        <f t="shared" si="10"/>
        <v>0</v>
      </c>
      <c r="AL80" s="8">
        <f t="shared" si="10"/>
        <v>0</v>
      </c>
      <c r="AM80" s="8">
        <f t="shared" si="10"/>
        <v>0</v>
      </c>
      <c r="AN80" s="8">
        <f t="shared" si="10"/>
        <v>0</v>
      </c>
      <c r="AO80" s="8">
        <f t="shared" si="10"/>
        <v>0</v>
      </c>
      <c r="AP80" s="8">
        <f t="shared" si="10"/>
        <v>0</v>
      </c>
      <c r="AQ80" s="8">
        <f t="shared" si="10"/>
        <v>0</v>
      </c>
      <c r="AR80" s="8">
        <f t="shared" si="10"/>
        <v>0</v>
      </c>
      <c r="AS80" s="8">
        <f t="shared" si="10"/>
        <v>0</v>
      </c>
      <c r="AT80" s="8">
        <f t="shared" si="10"/>
        <v>0</v>
      </c>
      <c r="AU80" s="8">
        <f t="shared" si="10"/>
        <v>0</v>
      </c>
      <c r="AV80" s="8">
        <f t="shared" si="10"/>
        <v>0</v>
      </c>
      <c r="AW80" s="8">
        <f t="shared" si="10"/>
        <v>0</v>
      </c>
      <c r="AX80" s="8">
        <f t="shared" si="10"/>
        <v>1</v>
      </c>
      <c r="AY80" s="8">
        <f t="shared" si="10"/>
        <v>1</v>
      </c>
      <c r="AZ80" s="8">
        <f t="shared" si="10"/>
        <v>1</v>
      </c>
      <c r="BA80" s="8">
        <f t="shared" si="10"/>
        <v>1</v>
      </c>
      <c r="BB80" s="8">
        <f t="shared" si="10"/>
        <v>0</v>
      </c>
      <c r="BC80" s="8">
        <f t="shared" si="10"/>
        <v>1</v>
      </c>
      <c r="BD80" s="8">
        <f t="shared" si="10"/>
        <v>0</v>
      </c>
      <c r="BE80" s="8">
        <f t="shared" si="10"/>
        <v>0</v>
      </c>
      <c r="BF80" s="8">
        <f t="shared" si="10"/>
        <v>0</v>
      </c>
      <c r="BG80" s="8">
        <f t="shared" si="10"/>
        <v>0</v>
      </c>
      <c r="BH80" s="8">
        <f t="shared" si="10"/>
        <v>0</v>
      </c>
      <c r="BI80" s="8">
        <f t="shared" si="10"/>
        <v>0</v>
      </c>
      <c r="BJ80" s="8">
        <f t="shared" si="10"/>
        <v>1</v>
      </c>
      <c r="BK80" s="8">
        <f t="shared" si="10"/>
        <v>0</v>
      </c>
      <c r="BL80" s="8">
        <f t="shared" si="10"/>
        <v>0</v>
      </c>
      <c r="BM80" s="8">
        <f t="shared" si="10"/>
        <v>1</v>
      </c>
      <c r="BN80" s="8">
        <f t="shared" si="10"/>
        <v>0</v>
      </c>
      <c r="BO80" s="8">
        <f t="shared" si="10"/>
        <v>0</v>
      </c>
      <c r="BP80" s="8">
        <f t="shared" si="10"/>
        <v>0</v>
      </c>
      <c r="BQ80" s="8">
        <f t="shared" ref="BQ80:CR80" si="11">IF(BQ79&gt;=$B$80,1,IF(BQ79&lt;$B$80,0))</f>
        <v>0</v>
      </c>
      <c r="BR80" s="8">
        <f t="shared" si="11"/>
        <v>0</v>
      </c>
      <c r="BS80" s="8">
        <f t="shared" si="11"/>
        <v>0</v>
      </c>
      <c r="BT80" s="8">
        <f t="shared" si="11"/>
        <v>1</v>
      </c>
      <c r="BU80" s="8">
        <f t="shared" si="11"/>
        <v>0</v>
      </c>
      <c r="BV80" s="8">
        <f t="shared" si="11"/>
        <v>0</v>
      </c>
      <c r="BW80" s="8">
        <f t="shared" si="11"/>
        <v>1</v>
      </c>
      <c r="BX80" s="8">
        <f t="shared" si="11"/>
        <v>0</v>
      </c>
      <c r="BY80" s="8">
        <f t="shared" si="11"/>
        <v>0</v>
      </c>
      <c r="BZ80" s="8">
        <f t="shared" si="11"/>
        <v>0</v>
      </c>
      <c r="CA80" s="8">
        <f t="shared" si="11"/>
        <v>0</v>
      </c>
      <c r="CB80" s="8">
        <f t="shared" si="11"/>
        <v>0</v>
      </c>
      <c r="CC80" s="8">
        <f t="shared" si="11"/>
        <v>0</v>
      </c>
      <c r="CD80" s="8">
        <f t="shared" si="11"/>
        <v>0</v>
      </c>
      <c r="CE80" s="8">
        <f t="shared" si="11"/>
        <v>0</v>
      </c>
      <c r="CF80" s="8">
        <f t="shared" si="11"/>
        <v>0</v>
      </c>
      <c r="CG80" s="8">
        <f t="shared" si="11"/>
        <v>0</v>
      </c>
      <c r="CH80" s="8">
        <f t="shared" si="11"/>
        <v>0</v>
      </c>
      <c r="CI80" s="8">
        <f t="shared" si="11"/>
        <v>0</v>
      </c>
      <c r="CJ80" s="8">
        <f t="shared" si="11"/>
        <v>0</v>
      </c>
      <c r="CK80" s="8">
        <f t="shared" si="11"/>
        <v>0</v>
      </c>
      <c r="CL80" s="8">
        <f t="shared" si="11"/>
        <v>0</v>
      </c>
      <c r="CM80" s="8">
        <f t="shared" si="11"/>
        <v>1</v>
      </c>
      <c r="CN80" s="8">
        <f t="shared" si="11"/>
        <v>0</v>
      </c>
      <c r="CO80" s="8">
        <f t="shared" si="11"/>
        <v>0</v>
      </c>
      <c r="CP80" s="8">
        <f t="shared" si="11"/>
        <v>0</v>
      </c>
      <c r="CQ80" s="8">
        <f t="shared" si="11"/>
        <v>1</v>
      </c>
      <c r="CR80" s="8">
        <f t="shared" si="11"/>
        <v>0</v>
      </c>
      <c r="CS80" s="8">
        <f>SUM(D80:CR80)</f>
        <v>19</v>
      </c>
      <c r="CT80" s="18">
        <f>CS80/CR1*100</f>
        <v>20.43010752688172</v>
      </c>
    </row>
  </sheetData>
  <sheetProtection password="CE28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9:N13"/>
  <sheetViews>
    <sheetView workbookViewId="0">
      <selection activeCell="E19" sqref="E19"/>
    </sheetView>
  </sheetViews>
  <sheetFormatPr defaultRowHeight="14.25"/>
  <sheetData>
    <row r="9" spans="2:14" ht="18">
      <c r="B9" s="87" t="s">
        <v>186</v>
      </c>
    </row>
    <row r="10" spans="2:14" ht="22.5">
      <c r="C10" s="88" t="s">
        <v>187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3" spans="2:14" ht="22.5">
      <c r="B13" s="89" t="s">
        <v>188</v>
      </c>
      <c r="C13" s="89"/>
      <c r="D13" s="89"/>
      <c r="E13" s="89"/>
      <c r="F13" s="89"/>
      <c r="G13" s="89"/>
      <c r="H13" s="89"/>
      <c r="I13" s="22"/>
      <c r="J13" s="22"/>
      <c r="K13" s="22"/>
      <c r="L1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83"/>
  <sheetViews>
    <sheetView tabSelected="1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E10" sqref="E10"/>
    </sheetView>
  </sheetViews>
  <sheetFormatPr defaultRowHeight="14.25"/>
  <cols>
    <col min="2" max="2" width="6.625" customWidth="1"/>
    <col min="3" max="3" width="33" bestFit="1" customWidth="1"/>
    <col min="99" max="99" width="18.625" customWidth="1"/>
    <col min="101" max="101" width="15.25" bestFit="1" customWidth="1"/>
    <col min="103" max="103" width="17.125" bestFit="1" customWidth="1"/>
    <col min="105" max="105" width="13" bestFit="1" customWidth="1"/>
  </cols>
  <sheetData>
    <row r="1" spans="1:108" ht="22.5">
      <c r="A1" s="90" t="s">
        <v>175</v>
      </c>
      <c r="B1" s="90"/>
      <c r="C1" s="90"/>
      <c r="D1" s="40" t="s">
        <v>176</v>
      </c>
      <c r="E1" s="39"/>
      <c r="F1" s="39"/>
      <c r="G1" s="91"/>
      <c r="H1" s="41" t="s">
        <v>177</v>
      </c>
      <c r="I1" s="88" t="s">
        <v>185</v>
      </c>
      <c r="J1" s="86"/>
      <c r="K1" s="86"/>
      <c r="L1" s="86"/>
      <c r="M1" s="86"/>
    </row>
    <row r="2" spans="1:108" s="22" customFormat="1">
      <c r="A2" s="22" t="s">
        <v>107</v>
      </c>
      <c r="C2" s="23" t="s">
        <v>173</v>
      </c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22">
        <v>6</v>
      </c>
      <c r="J2" s="22">
        <v>7</v>
      </c>
      <c r="K2" s="22">
        <v>8</v>
      </c>
      <c r="L2" s="22">
        <v>9</v>
      </c>
      <c r="M2" s="22">
        <v>10</v>
      </c>
      <c r="N2" s="22">
        <v>11</v>
      </c>
      <c r="O2" s="22">
        <v>12</v>
      </c>
      <c r="P2" s="22">
        <v>13</v>
      </c>
      <c r="Q2" s="22">
        <v>14</v>
      </c>
      <c r="R2" s="22">
        <v>15</v>
      </c>
      <c r="S2" s="22">
        <v>16</v>
      </c>
      <c r="T2" s="22">
        <v>17</v>
      </c>
      <c r="U2" s="22">
        <v>18</v>
      </c>
      <c r="V2" s="22">
        <v>19</v>
      </c>
      <c r="W2" s="22">
        <v>20</v>
      </c>
      <c r="X2" s="22">
        <v>21</v>
      </c>
      <c r="Y2" s="22">
        <v>22</v>
      </c>
      <c r="Z2" s="22">
        <v>23</v>
      </c>
      <c r="AA2" s="22">
        <v>24</v>
      </c>
      <c r="AB2" s="22">
        <v>25</v>
      </c>
      <c r="AC2" s="22">
        <v>26</v>
      </c>
      <c r="AD2" s="22">
        <v>27</v>
      </c>
      <c r="AE2" s="22">
        <v>28</v>
      </c>
      <c r="AF2" s="22">
        <v>29</v>
      </c>
      <c r="AG2" s="22">
        <v>30</v>
      </c>
      <c r="AH2" s="22">
        <v>31</v>
      </c>
      <c r="AI2" s="22">
        <v>32</v>
      </c>
      <c r="AJ2" s="22">
        <v>33</v>
      </c>
      <c r="AK2" s="22">
        <v>34</v>
      </c>
      <c r="AL2" s="22">
        <v>35</v>
      </c>
      <c r="AM2" s="22">
        <v>36</v>
      </c>
      <c r="AN2" s="22">
        <v>37</v>
      </c>
      <c r="AO2" s="22">
        <v>38</v>
      </c>
      <c r="AP2" s="22">
        <v>39</v>
      </c>
      <c r="AQ2" s="22">
        <v>40</v>
      </c>
      <c r="AR2" s="22">
        <v>41</v>
      </c>
      <c r="AS2" s="22">
        <v>42</v>
      </c>
      <c r="AT2" s="22">
        <v>43</v>
      </c>
      <c r="AU2" s="22">
        <v>44</v>
      </c>
      <c r="AV2" s="22">
        <v>45</v>
      </c>
      <c r="AW2" s="22">
        <v>46</v>
      </c>
      <c r="AX2" s="22">
        <v>47</v>
      </c>
      <c r="AY2" s="22">
        <v>48</v>
      </c>
      <c r="AZ2" s="22">
        <v>49</v>
      </c>
      <c r="BA2" s="22">
        <v>50</v>
      </c>
      <c r="BB2" s="22">
        <v>51</v>
      </c>
      <c r="BC2" s="22">
        <v>52</v>
      </c>
      <c r="BD2" s="22">
        <v>53</v>
      </c>
      <c r="BE2" s="22">
        <v>54</v>
      </c>
      <c r="BF2" s="22">
        <v>55</v>
      </c>
      <c r="BG2" s="22">
        <v>56</v>
      </c>
      <c r="BH2" s="22">
        <v>57</v>
      </c>
      <c r="BI2" s="22">
        <v>58</v>
      </c>
      <c r="BJ2" s="22">
        <v>59</v>
      </c>
      <c r="BK2" s="22">
        <v>60</v>
      </c>
      <c r="BL2" s="22">
        <v>61</v>
      </c>
      <c r="BM2" s="22">
        <v>62</v>
      </c>
      <c r="BN2" s="22">
        <v>63</v>
      </c>
      <c r="BO2" s="22">
        <v>64</v>
      </c>
      <c r="BP2" s="22">
        <v>65</v>
      </c>
      <c r="BQ2" s="22">
        <v>66</v>
      </c>
      <c r="BR2" s="22">
        <v>67</v>
      </c>
      <c r="BS2" s="22">
        <v>68</v>
      </c>
      <c r="BT2" s="22">
        <v>69</v>
      </c>
      <c r="BU2" s="22">
        <v>70</v>
      </c>
      <c r="BV2" s="22">
        <v>71</v>
      </c>
      <c r="BW2" s="22">
        <v>72</v>
      </c>
      <c r="BX2" s="22">
        <v>73</v>
      </c>
      <c r="BY2" s="22">
        <v>74</v>
      </c>
      <c r="BZ2" s="22">
        <v>75</v>
      </c>
      <c r="CA2" s="22">
        <v>76</v>
      </c>
      <c r="CB2" s="22">
        <v>77</v>
      </c>
      <c r="CC2" s="22">
        <v>78</v>
      </c>
      <c r="CD2" s="22">
        <v>79</v>
      </c>
      <c r="CE2" s="22">
        <v>80</v>
      </c>
      <c r="CF2" s="22">
        <v>81</v>
      </c>
      <c r="CG2" s="22">
        <v>82</v>
      </c>
      <c r="CH2" s="22">
        <v>83</v>
      </c>
      <c r="CI2" s="22">
        <v>84</v>
      </c>
      <c r="CJ2" s="22">
        <v>85</v>
      </c>
      <c r="CK2" s="22">
        <v>86</v>
      </c>
      <c r="CL2" s="22">
        <v>87</v>
      </c>
      <c r="CM2" s="22">
        <v>88</v>
      </c>
      <c r="CN2" s="22">
        <v>89</v>
      </c>
      <c r="CO2" s="22">
        <v>90</v>
      </c>
      <c r="CP2" s="22">
        <v>91</v>
      </c>
      <c r="CQ2" s="22">
        <v>92</v>
      </c>
      <c r="CR2" s="22">
        <v>93</v>
      </c>
    </row>
    <row r="3" spans="1:108" s="24" customFormat="1">
      <c r="A3" s="24" t="s">
        <v>108</v>
      </c>
      <c r="B3" s="25"/>
      <c r="C3" s="26" t="s">
        <v>174</v>
      </c>
      <c r="CU3" s="24" t="s">
        <v>0</v>
      </c>
      <c r="CV3" s="24" t="s">
        <v>195</v>
      </c>
      <c r="CX3" s="24" t="s">
        <v>195</v>
      </c>
    </row>
    <row r="4" spans="1:108" ht="21">
      <c r="A4" s="37" t="s">
        <v>109</v>
      </c>
      <c r="B4" s="38">
        <v>1.1000000000000001</v>
      </c>
      <c r="C4" s="38" t="s">
        <v>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t="s">
        <v>193</v>
      </c>
      <c r="CV4">
        <f>COUNTIF(D4:CR4,"1")</f>
        <v>0</v>
      </c>
      <c r="CW4" t="s">
        <v>194</v>
      </c>
      <c r="CX4">
        <f>COUNTIF(D4:CR4,"2")</f>
        <v>0</v>
      </c>
    </row>
    <row r="5" spans="1:108" ht="21">
      <c r="A5" s="37" t="s">
        <v>110</v>
      </c>
      <c r="B5" s="38"/>
      <c r="C5" s="38" t="s">
        <v>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t="s">
        <v>196</v>
      </c>
      <c r="CV5" t="e">
        <f>AVERAGE(D5:CR5)</f>
        <v>#DIV/0!</v>
      </c>
    </row>
    <row r="6" spans="1:108" ht="21">
      <c r="A6" s="37" t="s">
        <v>111</v>
      </c>
      <c r="B6" s="38">
        <v>1.2</v>
      </c>
      <c r="C6" s="38" t="s">
        <v>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t="s">
        <v>199</v>
      </c>
      <c r="CV6">
        <f>COUNTIF(D6:CR6,"1")</f>
        <v>0</v>
      </c>
      <c r="CW6" t="s">
        <v>200</v>
      </c>
      <c r="CX6">
        <f>COUNTIF(D6:CR6,"2")</f>
        <v>0</v>
      </c>
      <c r="CY6" t="s">
        <v>201</v>
      </c>
      <c r="CZ6">
        <f>COUNTIF(D6:CR6,"3")</f>
        <v>0</v>
      </c>
      <c r="DA6" t="s">
        <v>202</v>
      </c>
      <c r="DB6">
        <f>COUNTIF(D6:CR6,"4")</f>
        <v>0</v>
      </c>
      <c r="DC6" t="s">
        <v>203</v>
      </c>
      <c r="DD6">
        <f>COUNTIF(D6:CR6,"5")</f>
        <v>0</v>
      </c>
    </row>
    <row r="7" spans="1:108" ht="21">
      <c r="A7" s="37" t="s">
        <v>112</v>
      </c>
      <c r="B7" s="38">
        <v>1.3</v>
      </c>
      <c r="C7" s="38" t="s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t="s">
        <v>204</v>
      </c>
      <c r="CV7">
        <f>COUNTIF(D7:CR7,"1")</f>
        <v>0</v>
      </c>
      <c r="CW7" t="s">
        <v>205</v>
      </c>
      <c r="CX7">
        <f>COUNTIF(D7:CR7,"2")</f>
        <v>0</v>
      </c>
      <c r="CY7" t="s">
        <v>206</v>
      </c>
      <c r="CZ7">
        <f>COUNTIF(D7:CR7,"3")</f>
        <v>0</v>
      </c>
    </row>
    <row r="8" spans="1:108" ht="21">
      <c r="A8" s="37" t="s">
        <v>113</v>
      </c>
      <c r="B8" s="38">
        <v>1.4</v>
      </c>
      <c r="C8" s="38" t="s">
        <v>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t="s">
        <v>207</v>
      </c>
      <c r="CV8">
        <f>COUNTIF(D8:CR8,"1")</f>
        <v>0</v>
      </c>
      <c r="CW8" t="s">
        <v>208</v>
      </c>
      <c r="CX8">
        <f>COUNTIF(D8:CR8,"2")</f>
        <v>0</v>
      </c>
      <c r="CY8" t="s">
        <v>209</v>
      </c>
      <c r="CZ8">
        <f>COUNTIF(D8:CR8,"3")</f>
        <v>0</v>
      </c>
      <c r="DA8" t="s">
        <v>210</v>
      </c>
      <c r="DB8">
        <f>COUNTIF(D8:CR8,"4")</f>
        <v>0</v>
      </c>
    </row>
    <row r="9" spans="1:108" ht="21">
      <c r="A9" s="37" t="s">
        <v>114</v>
      </c>
      <c r="B9" s="38">
        <v>1.5</v>
      </c>
      <c r="C9" s="38" t="s">
        <v>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t="s">
        <v>211</v>
      </c>
      <c r="CV9">
        <f>COUNTIF(D9:CR9,"1")</f>
        <v>0</v>
      </c>
      <c r="CW9" t="s">
        <v>212</v>
      </c>
      <c r="CX9">
        <f>COUNTIF(D9:CR9,"2")</f>
        <v>0</v>
      </c>
    </row>
    <row r="10" spans="1:108" ht="21">
      <c r="A10" s="37" t="s">
        <v>115</v>
      </c>
      <c r="B10" s="38">
        <v>1.6</v>
      </c>
      <c r="C10" s="38" t="s">
        <v>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t="s">
        <v>213</v>
      </c>
      <c r="CV10">
        <f>COUNTIF(D10:CR10,"12")</f>
        <v>0</v>
      </c>
    </row>
    <row r="11" spans="1:108" ht="21">
      <c r="A11" s="37" t="s">
        <v>116</v>
      </c>
      <c r="B11" s="38">
        <v>1.7</v>
      </c>
      <c r="C11" s="38" t="s">
        <v>7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t="s">
        <v>214</v>
      </c>
      <c r="CV11" t="e">
        <f>AVERAGE(D11:CR11)</f>
        <v>#DIV/0!</v>
      </c>
    </row>
    <row r="12" spans="1:108" ht="21">
      <c r="A12" s="37" t="s">
        <v>189</v>
      </c>
      <c r="B12" s="38">
        <v>1.8</v>
      </c>
      <c r="C12" s="38" t="s">
        <v>191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t="s">
        <v>215</v>
      </c>
      <c r="CV12">
        <f>COUNTIF(D12:CR12,"12")</f>
        <v>0</v>
      </c>
      <c r="CW12" t="s">
        <v>216</v>
      </c>
      <c r="CX12">
        <f>COUNTIF(D12:CR12,"2")</f>
        <v>0</v>
      </c>
    </row>
    <row r="13" spans="1:108" ht="21">
      <c r="A13" s="37" t="s">
        <v>190</v>
      </c>
      <c r="B13" s="38">
        <v>1.9</v>
      </c>
      <c r="C13" s="38" t="s">
        <v>192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t="s">
        <v>217</v>
      </c>
      <c r="CV13">
        <f>COUNTIF(D13:CR13,"12")</f>
        <v>0</v>
      </c>
      <c r="CW13" t="s">
        <v>218</v>
      </c>
      <c r="CX13">
        <f>COUNTIF(D13:CR13,"2")</f>
        <v>0</v>
      </c>
      <c r="CY13" t="s">
        <v>219</v>
      </c>
      <c r="CZ13">
        <f>COUNTIF(D13:CR13,"3")</f>
        <v>0</v>
      </c>
    </row>
    <row r="14" spans="1:108" ht="21">
      <c r="B14" s="2" t="s">
        <v>8</v>
      </c>
      <c r="C14" s="2"/>
      <c r="D14" s="17" t="s">
        <v>184</v>
      </c>
      <c r="E14" s="21"/>
      <c r="F14" s="21"/>
      <c r="G14" s="21"/>
      <c r="H14" s="21"/>
      <c r="I14" s="21"/>
      <c r="J14" s="20" t="e">
        <f>CT29</f>
        <v>#DIV/0!</v>
      </c>
      <c r="CS14" s="19"/>
      <c r="CU14" t="s">
        <v>197</v>
      </c>
      <c r="CV14" t="s">
        <v>198</v>
      </c>
    </row>
    <row r="15" spans="1:108" ht="42">
      <c r="A15" s="42" t="s">
        <v>117</v>
      </c>
      <c r="B15" s="43">
        <v>2.1</v>
      </c>
      <c r="C15" s="44" t="s">
        <v>10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t="e">
        <f>AVERAGE(D15:CR15)</f>
        <v>#DIV/0!</v>
      </c>
      <c r="CV15" t="e">
        <f>STDEV(D15:CR15)</f>
        <v>#DIV/0!</v>
      </c>
    </row>
    <row r="16" spans="1:108" ht="84">
      <c r="A16" s="45" t="s">
        <v>118</v>
      </c>
      <c r="B16" s="46">
        <v>2.2000000000000002</v>
      </c>
      <c r="C16" s="47" t="s">
        <v>11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t="e">
        <f t="shared" ref="CU16:CU79" si="0">AVERAGE(D16:CR16)</f>
        <v>#DIV/0!</v>
      </c>
      <c r="CV16" t="e">
        <f t="shared" ref="CV16:CV79" si="1">STDEV(D16:CR16)</f>
        <v>#DIV/0!</v>
      </c>
    </row>
    <row r="17" spans="1:100" ht="42">
      <c r="A17" s="45" t="s">
        <v>119</v>
      </c>
      <c r="B17" s="46">
        <v>2.2999999999999998</v>
      </c>
      <c r="C17" s="47" t="s">
        <v>12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t="e">
        <f t="shared" si="0"/>
        <v>#DIV/0!</v>
      </c>
      <c r="CV17" t="e">
        <f t="shared" si="1"/>
        <v>#DIV/0!</v>
      </c>
    </row>
    <row r="18" spans="1:100" ht="63">
      <c r="A18" s="45" t="s">
        <v>120</v>
      </c>
      <c r="B18" s="46">
        <v>2.4</v>
      </c>
      <c r="C18" s="47" t="s">
        <v>13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t="e">
        <f t="shared" si="0"/>
        <v>#DIV/0!</v>
      </c>
      <c r="CV18" t="e">
        <f t="shared" si="1"/>
        <v>#DIV/0!</v>
      </c>
    </row>
    <row r="19" spans="1:100" ht="42">
      <c r="A19" s="45" t="s">
        <v>121</v>
      </c>
      <c r="B19" s="46">
        <v>2.5</v>
      </c>
      <c r="C19" s="47" t="s">
        <v>14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t="e">
        <f t="shared" si="0"/>
        <v>#DIV/0!</v>
      </c>
      <c r="CV19" t="e">
        <f t="shared" si="1"/>
        <v>#DIV/0!</v>
      </c>
    </row>
    <row r="20" spans="1:100" ht="63">
      <c r="A20" s="45" t="s">
        <v>122</v>
      </c>
      <c r="B20" s="46">
        <v>2.6</v>
      </c>
      <c r="C20" s="47" t="s">
        <v>15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t="e">
        <f t="shared" si="0"/>
        <v>#DIV/0!</v>
      </c>
      <c r="CV20" t="e">
        <f t="shared" si="1"/>
        <v>#DIV/0!</v>
      </c>
    </row>
    <row r="21" spans="1:100" ht="84">
      <c r="A21" s="45" t="s">
        <v>123</v>
      </c>
      <c r="B21" s="46">
        <v>2.7</v>
      </c>
      <c r="C21" s="47" t="s">
        <v>16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t="e">
        <f t="shared" si="0"/>
        <v>#DIV/0!</v>
      </c>
      <c r="CV21" t="e">
        <f t="shared" si="1"/>
        <v>#DIV/0!</v>
      </c>
    </row>
    <row r="22" spans="1:100" ht="84">
      <c r="A22" s="45" t="s">
        <v>124</v>
      </c>
      <c r="B22" s="46">
        <v>2.8</v>
      </c>
      <c r="C22" s="47" t="s">
        <v>17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t="e">
        <f t="shared" si="0"/>
        <v>#DIV/0!</v>
      </c>
      <c r="CV22" t="e">
        <f t="shared" si="1"/>
        <v>#DIV/0!</v>
      </c>
    </row>
    <row r="23" spans="1:100" ht="42">
      <c r="A23" s="45" t="s">
        <v>125</v>
      </c>
      <c r="B23" s="46">
        <v>2.9</v>
      </c>
      <c r="C23" s="47" t="s">
        <v>183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t="e">
        <f t="shared" si="0"/>
        <v>#DIV/0!</v>
      </c>
      <c r="CV23" t="e">
        <f t="shared" si="1"/>
        <v>#DIV/0!</v>
      </c>
    </row>
    <row r="24" spans="1:100" ht="42">
      <c r="A24" s="45" t="s">
        <v>126</v>
      </c>
      <c r="B24" s="48">
        <v>2.1</v>
      </c>
      <c r="C24" s="47" t="s">
        <v>19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t="e">
        <f t="shared" si="0"/>
        <v>#DIV/0!</v>
      </c>
      <c r="CV24" t="e">
        <f t="shared" si="1"/>
        <v>#DIV/0!</v>
      </c>
    </row>
    <row r="25" spans="1:100" ht="63">
      <c r="A25" s="45" t="s">
        <v>127</v>
      </c>
      <c r="B25" s="46">
        <v>2.11</v>
      </c>
      <c r="C25" s="47" t="s">
        <v>20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t="e">
        <f t="shared" si="0"/>
        <v>#DIV/0!</v>
      </c>
      <c r="CV25" t="e">
        <f t="shared" si="1"/>
        <v>#DIV/0!</v>
      </c>
    </row>
    <row r="26" spans="1:100" ht="42">
      <c r="A26" s="45" t="s">
        <v>128</v>
      </c>
      <c r="B26" s="46">
        <v>2.12</v>
      </c>
      <c r="C26" s="47" t="s">
        <v>21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t="e">
        <f t="shared" si="0"/>
        <v>#DIV/0!</v>
      </c>
      <c r="CV26" t="e">
        <f t="shared" si="1"/>
        <v>#DIV/0!</v>
      </c>
    </row>
    <row r="27" spans="1:100" ht="21">
      <c r="A27" s="49" t="s">
        <v>129</v>
      </c>
      <c r="B27" s="50">
        <v>2.13</v>
      </c>
      <c r="C27" s="51" t="s">
        <v>22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t="e">
        <f t="shared" si="0"/>
        <v>#DIV/0!</v>
      </c>
      <c r="CV27" t="e">
        <f t="shared" si="1"/>
        <v>#DIV/0!</v>
      </c>
    </row>
    <row r="28" spans="1:100" ht="21">
      <c r="B28" s="6"/>
      <c r="C28" s="7" t="s">
        <v>23</v>
      </c>
      <c r="D28" s="8">
        <f t="shared" ref="D28:BO28" si="2">SUM(D15:D27)</f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  <c r="I28" s="8">
        <f t="shared" si="2"/>
        <v>0</v>
      </c>
      <c r="J28" s="8">
        <f t="shared" si="2"/>
        <v>0</v>
      </c>
      <c r="K28" s="8">
        <f t="shared" si="2"/>
        <v>0</v>
      </c>
      <c r="L28" s="8">
        <f t="shared" si="2"/>
        <v>0</v>
      </c>
      <c r="M28" s="8">
        <f t="shared" si="2"/>
        <v>0</v>
      </c>
      <c r="N28" s="8">
        <f t="shared" si="2"/>
        <v>0</v>
      </c>
      <c r="O28" s="8">
        <f t="shared" si="2"/>
        <v>0</v>
      </c>
      <c r="P28" s="8">
        <f t="shared" si="2"/>
        <v>0</v>
      </c>
      <c r="Q28" s="8">
        <f t="shared" si="2"/>
        <v>0</v>
      </c>
      <c r="R28" s="8">
        <f t="shared" si="2"/>
        <v>0</v>
      </c>
      <c r="S28" s="8">
        <f t="shared" si="2"/>
        <v>0</v>
      </c>
      <c r="T28" s="8">
        <f t="shared" si="2"/>
        <v>0</v>
      </c>
      <c r="U28" s="8">
        <f t="shared" si="2"/>
        <v>0</v>
      </c>
      <c r="V28" s="8">
        <f t="shared" si="2"/>
        <v>0</v>
      </c>
      <c r="W28" s="8">
        <f t="shared" si="2"/>
        <v>0</v>
      </c>
      <c r="X28" s="8">
        <f t="shared" si="2"/>
        <v>0</v>
      </c>
      <c r="Y28" s="8">
        <f t="shared" si="2"/>
        <v>0</v>
      </c>
      <c r="Z28" s="8">
        <f t="shared" si="2"/>
        <v>0</v>
      </c>
      <c r="AA28" s="8">
        <f t="shared" si="2"/>
        <v>0</v>
      </c>
      <c r="AB28" s="8">
        <f t="shared" si="2"/>
        <v>0</v>
      </c>
      <c r="AC28" s="8">
        <f t="shared" si="2"/>
        <v>0</v>
      </c>
      <c r="AD28" s="8">
        <f t="shared" si="2"/>
        <v>0</v>
      </c>
      <c r="AE28" s="8">
        <f t="shared" si="2"/>
        <v>0</v>
      </c>
      <c r="AF28" s="8">
        <f t="shared" si="2"/>
        <v>0</v>
      </c>
      <c r="AG28" s="8">
        <f t="shared" si="2"/>
        <v>0</v>
      </c>
      <c r="AH28" s="8">
        <f t="shared" si="2"/>
        <v>0</v>
      </c>
      <c r="AI28" s="8">
        <f t="shared" si="2"/>
        <v>0</v>
      </c>
      <c r="AJ28" s="8">
        <f t="shared" si="2"/>
        <v>0</v>
      </c>
      <c r="AK28" s="8">
        <f t="shared" si="2"/>
        <v>0</v>
      </c>
      <c r="AL28" s="8">
        <f t="shared" si="2"/>
        <v>0</v>
      </c>
      <c r="AM28" s="8">
        <f t="shared" si="2"/>
        <v>0</v>
      </c>
      <c r="AN28" s="8">
        <f t="shared" si="2"/>
        <v>0</v>
      </c>
      <c r="AO28" s="8">
        <f t="shared" si="2"/>
        <v>0</v>
      </c>
      <c r="AP28" s="8">
        <f t="shared" si="2"/>
        <v>0</v>
      </c>
      <c r="AQ28" s="8">
        <f t="shared" si="2"/>
        <v>0</v>
      </c>
      <c r="AR28" s="8">
        <f t="shared" si="2"/>
        <v>0</v>
      </c>
      <c r="AS28" s="8">
        <f t="shared" si="2"/>
        <v>0</v>
      </c>
      <c r="AT28" s="8">
        <f t="shared" si="2"/>
        <v>0</v>
      </c>
      <c r="AU28" s="8">
        <f t="shared" si="2"/>
        <v>0</v>
      </c>
      <c r="AV28" s="8">
        <f t="shared" si="2"/>
        <v>0</v>
      </c>
      <c r="AW28" s="8">
        <f t="shared" si="2"/>
        <v>0</v>
      </c>
      <c r="AX28" s="8">
        <f t="shared" si="2"/>
        <v>0</v>
      </c>
      <c r="AY28" s="8">
        <f t="shared" si="2"/>
        <v>0</v>
      </c>
      <c r="AZ28" s="8">
        <f t="shared" si="2"/>
        <v>0</v>
      </c>
      <c r="BA28" s="8">
        <f t="shared" si="2"/>
        <v>0</v>
      </c>
      <c r="BB28" s="8">
        <f t="shared" si="2"/>
        <v>0</v>
      </c>
      <c r="BC28" s="8">
        <f t="shared" si="2"/>
        <v>0</v>
      </c>
      <c r="BD28" s="8">
        <f t="shared" si="2"/>
        <v>0</v>
      </c>
      <c r="BE28" s="8">
        <f t="shared" si="2"/>
        <v>0</v>
      </c>
      <c r="BF28" s="8">
        <f t="shared" si="2"/>
        <v>0</v>
      </c>
      <c r="BG28" s="8">
        <f t="shared" si="2"/>
        <v>0</v>
      </c>
      <c r="BH28" s="8">
        <f t="shared" si="2"/>
        <v>0</v>
      </c>
      <c r="BI28" s="8">
        <f t="shared" si="2"/>
        <v>0</v>
      </c>
      <c r="BJ28" s="8">
        <f t="shared" si="2"/>
        <v>0</v>
      </c>
      <c r="BK28" s="8">
        <f t="shared" si="2"/>
        <v>0</v>
      </c>
      <c r="BL28" s="8">
        <f t="shared" si="2"/>
        <v>0</v>
      </c>
      <c r="BM28" s="8">
        <f t="shared" si="2"/>
        <v>0</v>
      </c>
      <c r="BN28" s="8">
        <f t="shared" si="2"/>
        <v>0</v>
      </c>
      <c r="BO28" s="8">
        <f t="shared" si="2"/>
        <v>0</v>
      </c>
      <c r="BP28" s="8">
        <f t="shared" ref="BP28:CR28" si="3">SUM(BP15:BP27)</f>
        <v>0</v>
      </c>
      <c r="BQ28" s="8">
        <f t="shared" si="3"/>
        <v>0</v>
      </c>
      <c r="BR28" s="8">
        <f t="shared" si="3"/>
        <v>0</v>
      </c>
      <c r="BS28" s="8">
        <f t="shared" si="3"/>
        <v>0</v>
      </c>
      <c r="BT28" s="8">
        <f t="shared" si="3"/>
        <v>0</v>
      </c>
      <c r="BU28" s="8">
        <f t="shared" si="3"/>
        <v>0</v>
      </c>
      <c r="BV28" s="8">
        <f t="shared" si="3"/>
        <v>0</v>
      </c>
      <c r="BW28" s="8">
        <f t="shared" si="3"/>
        <v>0</v>
      </c>
      <c r="BX28" s="8">
        <f t="shared" si="3"/>
        <v>0</v>
      </c>
      <c r="BY28" s="8">
        <f t="shared" si="3"/>
        <v>0</v>
      </c>
      <c r="BZ28" s="8">
        <f t="shared" si="3"/>
        <v>0</v>
      </c>
      <c r="CA28" s="8">
        <f t="shared" si="3"/>
        <v>0</v>
      </c>
      <c r="CB28" s="8">
        <f t="shared" si="3"/>
        <v>0</v>
      </c>
      <c r="CC28" s="8">
        <f t="shared" si="3"/>
        <v>0</v>
      </c>
      <c r="CD28" s="8">
        <f t="shared" si="3"/>
        <v>0</v>
      </c>
      <c r="CE28" s="8">
        <f t="shared" si="3"/>
        <v>0</v>
      </c>
      <c r="CF28" s="8">
        <f t="shared" si="3"/>
        <v>0</v>
      </c>
      <c r="CG28" s="8">
        <f t="shared" si="3"/>
        <v>0</v>
      </c>
      <c r="CH28" s="8">
        <f t="shared" si="3"/>
        <v>0</v>
      </c>
      <c r="CI28" s="8">
        <f t="shared" si="3"/>
        <v>0</v>
      </c>
      <c r="CJ28" s="8">
        <f t="shared" si="3"/>
        <v>0</v>
      </c>
      <c r="CK28" s="8">
        <f t="shared" si="3"/>
        <v>0</v>
      </c>
      <c r="CL28" s="8">
        <f t="shared" si="3"/>
        <v>0</v>
      </c>
      <c r="CM28" s="8">
        <f t="shared" si="3"/>
        <v>0</v>
      </c>
      <c r="CN28" s="8">
        <f t="shared" si="3"/>
        <v>0</v>
      </c>
      <c r="CO28" s="8">
        <f t="shared" si="3"/>
        <v>0</v>
      </c>
      <c r="CP28" s="8">
        <f t="shared" si="3"/>
        <v>0</v>
      </c>
      <c r="CQ28" s="8">
        <f t="shared" si="3"/>
        <v>0</v>
      </c>
      <c r="CR28" s="8">
        <f t="shared" si="3"/>
        <v>0</v>
      </c>
    </row>
    <row r="29" spans="1:100" ht="21">
      <c r="B29" s="6">
        <v>52</v>
      </c>
      <c r="C29" s="8" t="s">
        <v>180</v>
      </c>
      <c r="D29" s="8">
        <f>IF(D28&gt;=$B$29,1,IF(D28&lt;$B$29,0))</f>
        <v>0</v>
      </c>
      <c r="E29" s="8">
        <f t="shared" ref="E29:BP29" si="4">IF(E28&gt;=$B$29,1,IF(E28&lt;$B$29,0))</f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0</v>
      </c>
      <c r="Q29" s="8">
        <f t="shared" si="4"/>
        <v>0</v>
      </c>
      <c r="R29" s="8">
        <f t="shared" si="4"/>
        <v>0</v>
      </c>
      <c r="S29" s="8">
        <f t="shared" si="4"/>
        <v>0</v>
      </c>
      <c r="T29" s="8">
        <f t="shared" si="4"/>
        <v>0</v>
      </c>
      <c r="U29" s="8">
        <f t="shared" si="4"/>
        <v>0</v>
      </c>
      <c r="V29" s="8">
        <f t="shared" si="4"/>
        <v>0</v>
      </c>
      <c r="W29" s="8">
        <f t="shared" si="4"/>
        <v>0</v>
      </c>
      <c r="X29" s="8">
        <f t="shared" si="4"/>
        <v>0</v>
      </c>
      <c r="Y29" s="8">
        <f t="shared" si="4"/>
        <v>0</v>
      </c>
      <c r="Z29" s="8">
        <f t="shared" si="4"/>
        <v>0</v>
      </c>
      <c r="AA29" s="8">
        <f t="shared" si="4"/>
        <v>0</v>
      </c>
      <c r="AB29" s="8">
        <f t="shared" si="4"/>
        <v>0</v>
      </c>
      <c r="AC29" s="8">
        <f t="shared" si="4"/>
        <v>0</v>
      </c>
      <c r="AD29" s="8">
        <f t="shared" si="4"/>
        <v>0</v>
      </c>
      <c r="AE29" s="8">
        <f t="shared" si="4"/>
        <v>0</v>
      </c>
      <c r="AF29" s="8">
        <f t="shared" si="4"/>
        <v>0</v>
      </c>
      <c r="AG29" s="8">
        <f t="shared" si="4"/>
        <v>0</v>
      </c>
      <c r="AH29" s="8">
        <f t="shared" si="4"/>
        <v>0</v>
      </c>
      <c r="AI29" s="8">
        <f t="shared" si="4"/>
        <v>0</v>
      </c>
      <c r="AJ29" s="8">
        <f t="shared" si="4"/>
        <v>0</v>
      </c>
      <c r="AK29" s="8">
        <f t="shared" si="4"/>
        <v>0</v>
      </c>
      <c r="AL29" s="8">
        <f t="shared" si="4"/>
        <v>0</v>
      </c>
      <c r="AM29" s="8">
        <f t="shared" si="4"/>
        <v>0</v>
      </c>
      <c r="AN29" s="8">
        <f t="shared" si="4"/>
        <v>0</v>
      </c>
      <c r="AO29" s="8">
        <f t="shared" si="4"/>
        <v>0</v>
      </c>
      <c r="AP29" s="8">
        <f t="shared" si="4"/>
        <v>0</v>
      </c>
      <c r="AQ29" s="8">
        <f t="shared" si="4"/>
        <v>0</v>
      </c>
      <c r="AR29" s="8">
        <f t="shared" si="4"/>
        <v>0</v>
      </c>
      <c r="AS29" s="8">
        <f t="shared" si="4"/>
        <v>0</v>
      </c>
      <c r="AT29" s="8">
        <f t="shared" si="4"/>
        <v>0</v>
      </c>
      <c r="AU29" s="8">
        <f t="shared" si="4"/>
        <v>0</v>
      </c>
      <c r="AV29" s="8">
        <f t="shared" si="4"/>
        <v>0</v>
      </c>
      <c r="AW29" s="8">
        <f t="shared" si="4"/>
        <v>0</v>
      </c>
      <c r="AX29" s="8">
        <f t="shared" si="4"/>
        <v>0</v>
      </c>
      <c r="AY29" s="8">
        <f t="shared" si="4"/>
        <v>0</v>
      </c>
      <c r="AZ29" s="8">
        <f t="shared" si="4"/>
        <v>0</v>
      </c>
      <c r="BA29" s="8">
        <f t="shared" si="4"/>
        <v>0</v>
      </c>
      <c r="BB29" s="8">
        <f t="shared" si="4"/>
        <v>0</v>
      </c>
      <c r="BC29" s="8">
        <f t="shared" si="4"/>
        <v>0</v>
      </c>
      <c r="BD29" s="8">
        <f t="shared" si="4"/>
        <v>0</v>
      </c>
      <c r="BE29" s="8">
        <f t="shared" si="4"/>
        <v>0</v>
      </c>
      <c r="BF29" s="8">
        <f t="shared" si="4"/>
        <v>0</v>
      </c>
      <c r="BG29" s="8">
        <f t="shared" si="4"/>
        <v>0</v>
      </c>
      <c r="BH29" s="8">
        <f t="shared" si="4"/>
        <v>0</v>
      </c>
      <c r="BI29" s="8">
        <f t="shared" si="4"/>
        <v>0</v>
      </c>
      <c r="BJ29" s="8">
        <f t="shared" si="4"/>
        <v>0</v>
      </c>
      <c r="BK29" s="8">
        <f t="shared" si="4"/>
        <v>0</v>
      </c>
      <c r="BL29" s="8">
        <f t="shared" si="4"/>
        <v>0</v>
      </c>
      <c r="BM29" s="8">
        <f t="shared" si="4"/>
        <v>0</v>
      </c>
      <c r="BN29" s="8">
        <f t="shared" si="4"/>
        <v>0</v>
      </c>
      <c r="BO29" s="8">
        <f t="shared" si="4"/>
        <v>0</v>
      </c>
      <c r="BP29" s="8">
        <f t="shared" si="4"/>
        <v>0</v>
      </c>
      <c r="BQ29" s="8">
        <f t="shared" ref="BQ29:CR29" si="5">IF(BQ28&gt;=$B$29,1,IF(BQ28&lt;$B$29,0))</f>
        <v>0</v>
      </c>
      <c r="BR29" s="8">
        <f t="shared" si="5"/>
        <v>0</v>
      </c>
      <c r="BS29" s="8">
        <f t="shared" si="5"/>
        <v>0</v>
      </c>
      <c r="BT29" s="8">
        <f t="shared" si="5"/>
        <v>0</v>
      </c>
      <c r="BU29" s="8">
        <f t="shared" si="5"/>
        <v>0</v>
      </c>
      <c r="BV29" s="8">
        <f t="shared" si="5"/>
        <v>0</v>
      </c>
      <c r="BW29" s="8">
        <f t="shared" si="5"/>
        <v>0</v>
      </c>
      <c r="BX29" s="8">
        <f t="shared" si="5"/>
        <v>0</v>
      </c>
      <c r="BY29" s="8">
        <f t="shared" si="5"/>
        <v>0</v>
      </c>
      <c r="BZ29" s="8">
        <f t="shared" si="5"/>
        <v>0</v>
      </c>
      <c r="CA29" s="8">
        <f t="shared" si="5"/>
        <v>0</v>
      </c>
      <c r="CB29" s="8">
        <f t="shared" si="5"/>
        <v>0</v>
      </c>
      <c r="CC29" s="8">
        <f t="shared" si="5"/>
        <v>0</v>
      </c>
      <c r="CD29" s="8">
        <f t="shared" si="5"/>
        <v>0</v>
      </c>
      <c r="CE29" s="8">
        <f t="shared" si="5"/>
        <v>0</v>
      </c>
      <c r="CF29" s="8">
        <f t="shared" si="5"/>
        <v>0</v>
      </c>
      <c r="CG29" s="8">
        <f t="shared" si="5"/>
        <v>0</v>
      </c>
      <c r="CH29" s="8">
        <f t="shared" si="5"/>
        <v>0</v>
      </c>
      <c r="CI29" s="8">
        <f t="shared" si="5"/>
        <v>0</v>
      </c>
      <c r="CJ29" s="8">
        <f t="shared" si="5"/>
        <v>0</v>
      </c>
      <c r="CK29" s="8">
        <f t="shared" si="5"/>
        <v>0</v>
      </c>
      <c r="CL29" s="8">
        <f t="shared" si="5"/>
        <v>0</v>
      </c>
      <c r="CM29" s="8">
        <f t="shared" si="5"/>
        <v>0</v>
      </c>
      <c r="CN29" s="8">
        <f t="shared" si="5"/>
        <v>0</v>
      </c>
      <c r="CO29" s="8">
        <f t="shared" si="5"/>
        <v>0</v>
      </c>
      <c r="CP29" s="8">
        <f t="shared" si="5"/>
        <v>0</v>
      </c>
      <c r="CQ29" s="8">
        <f t="shared" si="5"/>
        <v>0</v>
      </c>
      <c r="CR29" s="8">
        <f t="shared" si="5"/>
        <v>0</v>
      </c>
      <c r="CS29" s="2">
        <f>SUM(D29:CR29)</f>
        <v>0</v>
      </c>
      <c r="CT29" s="18" t="e">
        <f>CS29/G1*100</f>
        <v>#DIV/0!</v>
      </c>
    </row>
    <row r="30" spans="1:100" ht="21">
      <c r="B30" s="16" t="s">
        <v>25</v>
      </c>
      <c r="C30" s="2"/>
      <c r="D30" s="17" t="s">
        <v>26</v>
      </c>
      <c r="E30" s="21"/>
      <c r="F30" s="21"/>
      <c r="G30" s="21"/>
      <c r="H30" s="21"/>
      <c r="I30" s="21"/>
      <c r="J30" s="20" t="e">
        <f>CT48</f>
        <v>#DIV/0!</v>
      </c>
      <c r="CU30" t="e">
        <f t="shared" si="0"/>
        <v>#DIV/0!</v>
      </c>
      <c r="CV30" t="e">
        <f t="shared" si="1"/>
        <v>#DIV/0!</v>
      </c>
    </row>
    <row r="31" spans="1:100" ht="42">
      <c r="A31" s="52" t="s">
        <v>130</v>
      </c>
      <c r="B31" s="53">
        <v>3.1</v>
      </c>
      <c r="C31" s="54" t="s">
        <v>27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t="e">
        <f t="shared" si="0"/>
        <v>#DIV/0!</v>
      </c>
      <c r="CV31" t="e">
        <f t="shared" si="1"/>
        <v>#DIV/0!</v>
      </c>
    </row>
    <row r="32" spans="1:100" ht="42">
      <c r="A32" s="55" t="s">
        <v>131</v>
      </c>
      <c r="B32" s="56">
        <v>3.2</v>
      </c>
      <c r="C32" s="57" t="s">
        <v>28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t="e">
        <f t="shared" si="0"/>
        <v>#DIV/0!</v>
      </c>
      <c r="CV32" t="e">
        <f t="shared" si="1"/>
        <v>#DIV/0!</v>
      </c>
    </row>
    <row r="33" spans="1:100" ht="42">
      <c r="A33" s="55" t="s">
        <v>132</v>
      </c>
      <c r="B33" s="56">
        <v>3.3</v>
      </c>
      <c r="C33" s="57" t="s">
        <v>29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t="e">
        <f t="shared" si="0"/>
        <v>#DIV/0!</v>
      </c>
      <c r="CV33" t="e">
        <f t="shared" si="1"/>
        <v>#DIV/0!</v>
      </c>
    </row>
    <row r="34" spans="1:100" ht="42">
      <c r="A34" s="55" t="s">
        <v>133</v>
      </c>
      <c r="B34" s="56">
        <v>3.4</v>
      </c>
      <c r="C34" s="57" t="s">
        <v>30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t="e">
        <f t="shared" si="0"/>
        <v>#DIV/0!</v>
      </c>
      <c r="CV34" t="e">
        <f t="shared" si="1"/>
        <v>#DIV/0!</v>
      </c>
    </row>
    <row r="35" spans="1:100" ht="42">
      <c r="A35" s="55" t="s">
        <v>134</v>
      </c>
      <c r="B35" s="56">
        <v>3.5</v>
      </c>
      <c r="C35" s="57" t="s">
        <v>31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t="e">
        <f t="shared" si="0"/>
        <v>#DIV/0!</v>
      </c>
      <c r="CV35" t="e">
        <f t="shared" si="1"/>
        <v>#DIV/0!</v>
      </c>
    </row>
    <row r="36" spans="1:100" ht="63">
      <c r="A36" s="55" t="s">
        <v>135</v>
      </c>
      <c r="B36" s="56">
        <v>3.6</v>
      </c>
      <c r="C36" s="57" t="s">
        <v>32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t="e">
        <f t="shared" si="0"/>
        <v>#DIV/0!</v>
      </c>
      <c r="CV36" t="e">
        <f t="shared" si="1"/>
        <v>#DIV/0!</v>
      </c>
    </row>
    <row r="37" spans="1:100" ht="63">
      <c r="A37" s="55" t="s">
        <v>136</v>
      </c>
      <c r="B37" s="56">
        <v>3.7</v>
      </c>
      <c r="C37" s="57" t="s">
        <v>33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t="e">
        <f t="shared" si="0"/>
        <v>#DIV/0!</v>
      </c>
      <c r="CV37" t="e">
        <f t="shared" si="1"/>
        <v>#DIV/0!</v>
      </c>
    </row>
    <row r="38" spans="1:100" ht="42">
      <c r="A38" s="55" t="s">
        <v>137</v>
      </c>
      <c r="B38" s="56">
        <v>3.8</v>
      </c>
      <c r="C38" s="57" t="s">
        <v>34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t="e">
        <f t="shared" si="0"/>
        <v>#DIV/0!</v>
      </c>
      <c r="CV38" t="e">
        <f t="shared" si="1"/>
        <v>#DIV/0!</v>
      </c>
    </row>
    <row r="39" spans="1:100" ht="63">
      <c r="A39" s="55" t="s">
        <v>138</v>
      </c>
      <c r="B39" s="56">
        <v>3.9</v>
      </c>
      <c r="C39" s="57" t="s">
        <v>35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t="e">
        <f t="shared" si="0"/>
        <v>#DIV/0!</v>
      </c>
      <c r="CV39" t="e">
        <f t="shared" si="1"/>
        <v>#DIV/0!</v>
      </c>
    </row>
    <row r="40" spans="1:100" ht="63">
      <c r="A40" s="55" t="s">
        <v>139</v>
      </c>
      <c r="B40" s="58">
        <v>3.1</v>
      </c>
      <c r="C40" s="57" t="s">
        <v>36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t="e">
        <f t="shared" si="0"/>
        <v>#DIV/0!</v>
      </c>
      <c r="CV40" t="e">
        <f t="shared" si="1"/>
        <v>#DIV/0!</v>
      </c>
    </row>
    <row r="41" spans="1:100" ht="63">
      <c r="A41" s="55" t="s">
        <v>140</v>
      </c>
      <c r="B41" s="56">
        <v>3.11</v>
      </c>
      <c r="C41" s="57" t="s">
        <v>37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t="e">
        <f t="shared" si="0"/>
        <v>#DIV/0!</v>
      </c>
      <c r="CV41" t="e">
        <f t="shared" si="1"/>
        <v>#DIV/0!</v>
      </c>
    </row>
    <row r="42" spans="1:100" ht="42">
      <c r="A42" s="55" t="s">
        <v>141</v>
      </c>
      <c r="B42" s="56">
        <v>3.12</v>
      </c>
      <c r="C42" s="57" t="s">
        <v>38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t="e">
        <f t="shared" si="0"/>
        <v>#DIV/0!</v>
      </c>
      <c r="CV42" t="e">
        <f t="shared" si="1"/>
        <v>#DIV/0!</v>
      </c>
    </row>
    <row r="43" spans="1:100" ht="42">
      <c r="A43" s="55" t="s">
        <v>142</v>
      </c>
      <c r="B43" s="56">
        <v>3.13</v>
      </c>
      <c r="C43" s="57" t="s">
        <v>39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t="e">
        <f t="shared" si="0"/>
        <v>#DIV/0!</v>
      </c>
      <c r="CV43" t="e">
        <f t="shared" si="1"/>
        <v>#DIV/0!</v>
      </c>
    </row>
    <row r="44" spans="1:100" ht="42">
      <c r="A44" s="55" t="s">
        <v>143</v>
      </c>
      <c r="B44" s="56">
        <v>3.14</v>
      </c>
      <c r="C44" s="57" t="s">
        <v>40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t="e">
        <f t="shared" si="0"/>
        <v>#DIV/0!</v>
      </c>
      <c r="CV44" t="e">
        <f t="shared" si="1"/>
        <v>#DIV/0!</v>
      </c>
    </row>
    <row r="45" spans="1:100" ht="42">
      <c r="A45" s="55" t="s">
        <v>144</v>
      </c>
      <c r="B45" s="56">
        <v>3.15</v>
      </c>
      <c r="C45" s="57" t="s">
        <v>41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t="e">
        <f t="shared" si="0"/>
        <v>#DIV/0!</v>
      </c>
      <c r="CV45" t="e">
        <f t="shared" si="1"/>
        <v>#DIV/0!</v>
      </c>
    </row>
    <row r="46" spans="1:100" ht="42">
      <c r="A46" s="59" t="s">
        <v>145</v>
      </c>
      <c r="B46" s="60">
        <v>3.16</v>
      </c>
      <c r="C46" s="61" t="s">
        <v>42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t="e">
        <f t="shared" si="0"/>
        <v>#DIV/0!</v>
      </c>
      <c r="CV46" t="e">
        <f t="shared" si="1"/>
        <v>#DIV/0!</v>
      </c>
    </row>
    <row r="47" spans="1:100" ht="21">
      <c r="B47" s="6"/>
      <c r="C47" s="7" t="s">
        <v>23</v>
      </c>
      <c r="D47" s="8">
        <f t="shared" ref="D47:BO47" si="6">SUM(D31:D46)</f>
        <v>0</v>
      </c>
      <c r="E47" s="8">
        <f t="shared" si="6"/>
        <v>0</v>
      </c>
      <c r="F47" s="8">
        <f t="shared" si="6"/>
        <v>0</v>
      </c>
      <c r="G47" s="8">
        <f t="shared" si="6"/>
        <v>0</v>
      </c>
      <c r="H47" s="8">
        <f t="shared" si="6"/>
        <v>0</v>
      </c>
      <c r="I47" s="8">
        <f t="shared" si="6"/>
        <v>0</v>
      </c>
      <c r="J47" s="8">
        <f t="shared" si="6"/>
        <v>0</v>
      </c>
      <c r="K47" s="8">
        <f t="shared" si="6"/>
        <v>0</v>
      </c>
      <c r="L47" s="8">
        <f t="shared" si="6"/>
        <v>0</v>
      </c>
      <c r="M47" s="8">
        <f t="shared" si="6"/>
        <v>0</v>
      </c>
      <c r="N47" s="8">
        <f t="shared" si="6"/>
        <v>0</v>
      </c>
      <c r="O47" s="8">
        <f t="shared" si="6"/>
        <v>0</v>
      </c>
      <c r="P47" s="8">
        <f t="shared" si="6"/>
        <v>0</v>
      </c>
      <c r="Q47" s="8">
        <f t="shared" si="6"/>
        <v>0</v>
      </c>
      <c r="R47" s="8">
        <f t="shared" si="6"/>
        <v>0</v>
      </c>
      <c r="S47" s="8">
        <f t="shared" si="6"/>
        <v>0</v>
      </c>
      <c r="T47" s="8">
        <f t="shared" si="6"/>
        <v>0</v>
      </c>
      <c r="U47" s="8">
        <f t="shared" si="6"/>
        <v>0</v>
      </c>
      <c r="V47" s="8">
        <f t="shared" si="6"/>
        <v>0</v>
      </c>
      <c r="W47" s="8">
        <f t="shared" si="6"/>
        <v>0</v>
      </c>
      <c r="X47" s="8">
        <f t="shared" si="6"/>
        <v>0</v>
      </c>
      <c r="Y47" s="8">
        <f t="shared" si="6"/>
        <v>0</v>
      </c>
      <c r="Z47" s="8">
        <f t="shared" si="6"/>
        <v>0</v>
      </c>
      <c r="AA47" s="8">
        <f t="shared" si="6"/>
        <v>0</v>
      </c>
      <c r="AB47" s="8">
        <f t="shared" si="6"/>
        <v>0</v>
      </c>
      <c r="AC47" s="8">
        <f t="shared" si="6"/>
        <v>0</v>
      </c>
      <c r="AD47" s="8">
        <f t="shared" si="6"/>
        <v>0</v>
      </c>
      <c r="AE47" s="8">
        <f t="shared" si="6"/>
        <v>0</v>
      </c>
      <c r="AF47" s="8">
        <f t="shared" si="6"/>
        <v>0</v>
      </c>
      <c r="AG47" s="8">
        <f t="shared" si="6"/>
        <v>0</v>
      </c>
      <c r="AH47" s="8">
        <f t="shared" si="6"/>
        <v>0</v>
      </c>
      <c r="AI47" s="8">
        <f t="shared" si="6"/>
        <v>0</v>
      </c>
      <c r="AJ47" s="8">
        <f t="shared" si="6"/>
        <v>0</v>
      </c>
      <c r="AK47" s="8">
        <f t="shared" si="6"/>
        <v>0</v>
      </c>
      <c r="AL47" s="8">
        <f t="shared" si="6"/>
        <v>0</v>
      </c>
      <c r="AM47" s="8">
        <f t="shared" si="6"/>
        <v>0</v>
      </c>
      <c r="AN47" s="8">
        <f t="shared" si="6"/>
        <v>0</v>
      </c>
      <c r="AO47" s="8">
        <f t="shared" si="6"/>
        <v>0</v>
      </c>
      <c r="AP47" s="8">
        <f t="shared" si="6"/>
        <v>0</v>
      </c>
      <c r="AQ47" s="8">
        <f t="shared" si="6"/>
        <v>0</v>
      </c>
      <c r="AR47" s="8">
        <f t="shared" si="6"/>
        <v>0</v>
      </c>
      <c r="AS47" s="8">
        <f t="shared" si="6"/>
        <v>0</v>
      </c>
      <c r="AT47" s="8">
        <f t="shared" si="6"/>
        <v>0</v>
      </c>
      <c r="AU47" s="8">
        <f t="shared" si="6"/>
        <v>0</v>
      </c>
      <c r="AV47" s="8">
        <f t="shared" si="6"/>
        <v>0</v>
      </c>
      <c r="AW47" s="8">
        <f t="shared" si="6"/>
        <v>0</v>
      </c>
      <c r="AX47" s="8">
        <f t="shared" si="6"/>
        <v>0</v>
      </c>
      <c r="AY47" s="8">
        <f t="shared" si="6"/>
        <v>0</v>
      </c>
      <c r="AZ47" s="8">
        <f t="shared" si="6"/>
        <v>0</v>
      </c>
      <c r="BA47" s="8">
        <f t="shared" si="6"/>
        <v>0</v>
      </c>
      <c r="BB47" s="8">
        <f t="shared" si="6"/>
        <v>0</v>
      </c>
      <c r="BC47" s="8">
        <f t="shared" si="6"/>
        <v>0</v>
      </c>
      <c r="BD47" s="8">
        <f t="shared" si="6"/>
        <v>0</v>
      </c>
      <c r="BE47" s="8">
        <f t="shared" si="6"/>
        <v>0</v>
      </c>
      <c r="BF47" s="8">
        <f t="shared" si="6"/>
        <v>0</v>
      </c>
      <c r="BG47" s="8">
        <f t="shared" si="6"/>
        <v>0</v>
      </c>
      <c r="BH47" s="8">
        <f t="shared" si="6"/>
        <v>0</v>
      </c>
      <c r="BI47" s="8">
        <f t="shared" si="6"/>
        <v>0</v>
      </c>
      <c r="BJ47" s="8">
        <f t="shared" si="6"/>
        <v>0</v>
      </c>
      <c r="BK47" s="8">
        <f t="shared" si="6"/>
        <v>0</v>
      </c>
      <c r="BL47" s="8">
        <f t="shared" si="6"/>
        <v>0</v>
      </c>
      <c r="BM47" s="8">
        <f t="shared" si="6"/>
        <v>0</v>
      </c>
      <c r="BN47" s="8">
        <f t="shared" si="6"/>
        <v>0</v>
      </c>
      <c r="BO47" s="8">
        <f t="shared" si="6"/>
        <v>0</v>
      </c>
      <c r="BP47" s="8">
        <f t="shared" ref="BP47:CR47" si="7">SUM(BP31:BP46)</f>
        <v>0</v>
      </c>
      <c r="BQ47" s="8">
        <f t="shared" si="7"/>
        <v>0</v>
      </c>
      <c r="BR47" s="8">
        <f t="shared" si="7"/>
        <v>0</v>
      </c>
      <c r="BS47" s="8">
        <f t="shared" si="7"/>
        <v>0</v>
      </c>
      <c r="BT47" s="8">
        <f t="shared" si="7"/>
        <v>0</v>
      </c>
      <c r="BU47" s="8">
        <f t="shared" si="7"/>
        <v>0</v>
      </c>
      <c r="BV47" s="8">
        <f t="shared" si="7"/>
        <v>0</v>
      </c>
      <c r="BW47" s="8">
        <f t="shared" si="7"/>
        <v>0</v>
      </c>
      <c r="BX47" s="8">
        <f t="shared" si="7"/>
        <v>0</v>
      </c>
      <c r="BY47" s="8">
        <f t="shared" si="7"/>
        <v>0</v>
      </c>
      <c r="BZ47" s="8">
        <f t="shared" si="7"/>
        <v>0</v>
      </c>
      <c r="CA47" s="8">
        <f t="shared" si="7"/>
        <v>0</v>
      </c>
      <c r="CB47" s="8">
        <f t="shared" si="7"/>
        <v>0</v>
      </c>
      <c r="CC47" s="8">
        <f t="shared" si="7"/>
        <v>0</v>
      </c>
      <c r="CD47" s="8">
        <f t="shared" si="7"/>
        <v>0</v>
      </c>
      <c r="CE47" s="8">
        <f t="shared" si="7"/>
        <v>0</v>
      </c>
      <c r="CF47" s="8">
        <f t="shared" si="7"/>
        <v>0</v>
      </c>
      <c r="CG47" s="8">
        <f t="shared" si="7"/>
        <v>0</v>
      </c>
      <c r="CH47" s="8">
        <f t="shared" si="7"/>
        <v>0</v>
      </c>
      <c r="CI47" s="8">
        <f t="shared" si="7"/>
        <v>0</v>
      </c>
      <c r="CJ47" s="8">
        <f t="shared" si="7"/>
        <v>0</v>
      </c>
      <c r="CK47" s="8">
        <f t="shared" si="7"/>
        <v>0</v>
      </c>
      <c r="CL47" s="8">
        <f t="shared" si="7"/>
        <v>0</v>
      </c>
      <c r="CM47" s="8">
        <f t="shared" si="7"/>
        <v>0</v>
      </c>
      <c r="CN47" s="8">
        <f t="shared" si="7"/>
        <v>0</v>
      </c>
      <c r="CO47" s="8">
        <f t="shared" si="7"/>
        <v>0</v>
      </c>
      <c r="CP47" s="8">
        <f t="shared" si="7"/>
        <v>0</v>
      </c>
      <c r="CQ47" s="8">
        <f t="shared" si="7"/>
        <v>0</v>
      </c>
      <c r="CR47" s="8">
        <f t="shared" si="7"/>
        <v>0</v>
      </c>
    </row>
    <row r="48" spans="1:100" ht="21">
      <c r="B48" s="6">
        <v>64</v>
      </c>
      <c r="C48" s="8" t="s">
        <v>179</v>
      </c>
      <c r="D48" s="8">
        <f>IF(D47&gt;=$B$48,1,IF(D47&lt;$B$48,0))</f>
        <v>0</v>
      </c>
      <c r="E48" s="8">
        <f t="shared" ref="E48:BP48" si="8">IF(E47&gt;=$B$48,1,IF(E47&lt;$B$48,0))</f>
        <v>0</v>
      </c>
      <c r="F48" s="8">
        <f t="shared" si="8"/>
        <v>0</v>
      </c>
      <c r="G48" s="8">
        <f t="shared" si="8"/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0</v>
      </c>
      <c r="P48" s="8">
        <f t="shared" si="8"/>
        <v>0</v>
      </c>
      <c r="Q48" s="8">
        <f t="shared" si="8"/>
        <v>0</v>
      </c>
      <c r="R48" s="8">
        <f t="shared" si="8"/>
        <v>0</v>
      </c>
      <c r="S48" s="8">
        <f t="shared" si="8"/>
        <v>0</v>
      </c>
      <c r="T48" s="8">
        <f t="shared" si="8"/>
        <v>0</v>
      </c>
      <c r="U48" s="8">
        <f t="shared" si="8"/>
        <v>0</v>
      </c>
      <c r="V48" s="8">
        <f t="shared" si="8"/>
        <v>0</v>
      </c>
      <c r="W48" s="8">
        <f t="shared" si="8"/>
        <v>0</v>
      </c>
      <c r="X48" s="8">
        <f t="shared" si="8"/>
        <v>0</v>
      </c>
      <c r="Y48" s="8">
        <f t="shared" si="8"/>
        <v>0</v>
      </c>
      <c r="Z48" s="8">
        <f t="shared" si="8"/>
        <v>0</v>
      </c>
      <c r="AA48" s="8">
        <f t="shared" si="8"/>
        <v>0</v>
      </c>
      <c r="AB48" s="8">
        <f t="shared" si="8"/>
        <v>0</v>
      </c>
      <c r="AC48" s="8">
        <f t="shared" si="8"/>
        <v>0</v>
      </c>
      <c r="AD48" s="8">
        <f t="shared" si="8"/>
        <v>0</v>
      </c>
      <c r="AE48" s="8">
        <f t="shared" si="8"/>
        <v>0</v>
      </c>
      <c r="AF48" s="8">
        <f t="shared" si="8"/>
        <v>0</v>
      </c>
      <c r="AG48" s="8">
        <f t="shared" si="8"/>
        <v>0</v>
      </c>
      <c r="AH48" s="8">
        <f t="shared" si="8"/>
        <v>0</v>
      </c>
      <c r="AI48" s="8">
        <f t="shared" si="8"/>
        <v>0</v>
      </c>
      <c r="AJ48" s="8">
        <f t="shared" si="8"/>
        <v>0</v>
      </c>
      <c r="AK48" s="8">
        <f t="shared" si="8"/>
        <v>0</v>
      </c>
      <c r="AL48" s="8">
        <f t="shared" si="8"/>
        <v>0</v>
      </c>
      <c r="AM48" s="8">
        <f t="shared" si="8"/>
        <v>0</v>
      </c>
      <c r="AN48" s="8">
        <f t="shared" si="8"/>
        <v>0</v>
      </c>
      <c r="AO48" s="8">
        <f t="shared" si="8"/>
        <v>0</v>
      </c>
      <c r="AP48" s="8">
        <f t="shared" si="8"/>
        <v>0</v>
      </c>
      <c r="AQ48" s="8">
        <f t="shared" si="8"/>
        <v>0</v>
      </c>
      <c r="AR48" s="8">
        <f t="shared" si="8"/>
        <v>0</v>
      </c>
      <c r="AS48" s="8">
        <f t="shared" si="8"/>
        <v>0</v>
      </c>
      <c r="AT48" s="8">
        <f t="shared" si="8"/>
        <v>0</v>
      </c>
      <c r="AU48" s="8">
        <f t="shared" si="8"/>
        <v>0</v>
      </c>
      <c r="AV48" s="8">
        <f t="shared" si="8"/>
        <v>0</v>
      </c>
      <c r="AW48" s="8">
        <f t="shared" si="8"/>
        <v>0</v>
      </c>
      <c r="AX48" s="8">
        <f t="shared" si="8"/>
        <v>0</v>
      </c>
      <c r="AY48" s="8">
        <f t="shared" si="8"/>
        <v>0</v>
      </c>
      <c r="AZ48" s="8">
        <f t="shared" si="8"/>
        <v>0</v>
      </c>
      <c r="BA48" s="8">
        <f t="shared" si="8"/>
        <v>0</v>
      </c>
      <c r="BB48" s="8">
        <f t="shared" si="8"/>
        <v>0</v>
      </c>
      <c r="BC48" s="8">
        <f t="shared" si="8"/>
        <v>0</v>
      </c>
      <c r="BD48" s="8">
        <f t="shared" si="8"/>
        <v>0</v>
      </c>
      <c r="BE48" s="8">
        <f t="shared" si="8"/>
        <v>0</v>
      </c>
      <c r="BF48" s="8">
        <f t="shared" si="8"/>
        <v>0</v>
      </c>
      <c r="BG48" s="8">
        <f t="shared" si="8"/>
        <v>0</v>
      </c>
      <c r="BH48" s="8">
        <f t="shared" si="8"/>
        <v>0</v>
      </c>
      <c r="BI48" s="8">
        <f t="shared" si="8"/>
        <v>0</v>
      </c>
      <c r="BJ48" s="8">
        <f t="shared" si="8"/>
        <v>0</v>
      </c>
      <c r="BK48" s="8">
        <f t="shared" si="8"/>
        <v>0</v>
      </c>
      <c r="BL48" s="8">
        <f t="shared" si="8"/>
        <v>0</v>
      </c>
      <c r="BM48" s="8">
        <f t="shared" si="8"/>
        <v>0</v>
      </c>
      <c r="BN48" s="8">
        <f t="shared" si="8"/>
        <v>0</v>
      </c>
      <c r="BO48" s="8">
        <f t="shared" si="8"/>
        <v>0</v>
      </c>
      <c r="BP48" s="8">
        <f t="shared" si="8"/>
        <v>0</v>
      </c>
      <c r="BQ48" s="8">
        <f t="shared" ref="BQ48:CR48" si="9">IF(BQ47&gt;=$B$48,1,IF(BQ47&lt;$B$48,0))</f>
        <v>0</v>
      </c>
      <c r="BR48" s="8">
        <f t="shared" si="9"/>
        <v>0</v>
      </c>
      <c r="BS48" s="8">
        <f t="shared" si="9"/>
        <v>0</v>
      </c>
      <c r="BT48" s="8">
        <f t="shared" si="9"/>
        <v>0</v>
      </c>
      <c r="BU48" s="8">
        <f t="shared" si="9"/>
        <v>0</v>
      </c>
      <c r="BV48" s="8">
        <f t="shared" si="9"/>
        <v>0</v>
      </c>
      <c r="BW48" s="8">
        <f t="shared" si="9"/>
        <v>0</v>
      </c>
      <c r="BX48" s="8">
        <f t="shared" si="9"/>
        <v>0</v>
      </c>
      <c r="BY48" s="8">
        <f t="shared" si="9"/>
        <v>0</v>
      </c>
      <c r="BZ48" s="8">
        <f t="shared" si="9"/>
        <v>0</v>
      </c>
      <c r="CA48" s="8">
        <f t="shared" si="9"/>
        <v>0</v>
      </c>
      <c r="CB48" s="8">
        <f t="shared" si="9"/>
        <v>0</v>
      </c>
      <c r="CC48" s="8">
        <f t="shared" si="9"/>
        <v>0</v>
      </c>
      <c r="CD48" s="8">
        <f t="shared" si="9"/>
        <v>0</v>
      </c>
      <c r="CE48" s="8">
        <f t="shared" si="9"/>
        <v>0</v>
      </c>
      <c r="CF48" s="8">
        <f t="shared" si="9"/>
        <v>0</v>
      </c>
      <c r="CG48" s="8">
        <f t="shared" si="9"/>
        <v>0</v>
      </c>
      <c r="CH48" s="8">
        <f t="shared" si="9"/>
        <v>0</v>
      </c>
      <c r="CI48" s="8">
        <f t="shared" si="9"/>
        <v>0</v>
      </c>
      <c r="CJ48" s="8">
        <f t="shared" si="9"/>
        <v>0</v>
      </c>
      <c r="CK48" s="8">
        <f t="shared" si="9"/>
        <v>0</v>
      </c>
      <c r="CL48" s="8">
        <f t="shared" si="9"/>
        <v>0</v>
      </c>
      <c r="CM48" s="8">
        <f t="shared" si="9"/>
        <v>0</v>
      </c>
      <c r="CN48" s="8">
        <f t="shared" si="9"/>
        <v>0</v>
      </c>
      <c r="CO48" s="8">
        <f t="shared" si="9"/>
        <v>0</v>
      </c>
      <c r="CP48" s="8">
        <f t="shared" si="9"/>
        <v>0</v>
      </c>
      <c r="CQ48" s="8">
        <f t="shared" si="9"/>
        <v>0</v>
      </c>
      <c r="CR48" s="8">
        <f t="shared" si="9"/>
        <v>0</v>
      </c>
      <c r="CS48" s="2">
        <f>SUM(D48:CR48)</f>
        <v>0</v>
      </c>
      <c r="CT48" s="18" t="e">
        <f>CS48/G1*100</f>
        <v>#DIV/0!</v>
      </c>
    </row>
    <row r="49" spans="1:100" ht="21">
      <c r="B49" s="9" t="s">
        <v>44</v>
      </c>
      <c r="C49" s="2"/>
      <c r="D49" s="17" t="s">
        <v>45</v>
      </c>
      <c r="E49" s="21"/>
      <c r="F49" s="21"/>
      <c r="G49" s="21"/>
      <c r="H49" s="21"/>
      <c r="I49" s="21"/>
      <c r="J49" s="20" t="e">
        <f>CT83</f>
        <v>#DIV/0!</v>
      </c>
      <c r="CU49" t="e">
        <f t="shared" si="0"/>
        <v>#DIV/0!</v>
      </c>
      <c r="CV49" t="e">
        <f t="shared" si="1"/>
        <v>#DIV/0!</v>
      </c>
    </row>
    <row r="50" spans="1:100" ht="21">
      <c r="B50" s="10"/>
      <c r="C50" s="11" t="s">
        <v>46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t="e">
        <f t="shared" si="0"/>
        <v>#DIV/0!</v>
      </c>
      <c r="CV50" t="e">
        <f t="shared" si="1"/>
        <v>#DIV/0!</v>
      </c>
    </row>
    <row r="51" spans="1:100" ht="42">
      <c r="A51" s="62" t="s">
        <v>146</v>
      </c>
      <c r="B51" s="63" t="s">
        <v>47</v>
      </c>
      <c r="C51" s="64" t="s">
        <v>48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t="e">
        <f t="shared" si="0"/>
        <v>#DIV/0!</v>
      </c>
      <c r="CV51" t="e">
        <f t="shared" si="1"/>
        <v>#DIV/0!</v>
      </c>
    </row>
    <row r="52" spans="1:100" ht="42">
      <c r="A52" s="80" t="s">
        <v>147</v>
      </c>
      <c r="B52" s="81" t="s">
        <v>49</v>
      </c>
      <c r="C52" s="82" t="s">
        <v>50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t="e">
        <f t="shared" si="0"/>
        <v>#DIV/0!</v>
      </c>
      <c r="CV52" t="e">
        <f t="shared" si="1"/>
        <v>#DIV/0!</v>
      </c>
    </row>
    <row r="53" spans="1:100" ht="42">
      <c r="A53" s="65" t="s">
        <v>148</v>
      </c>
      <c r="B53" s="66" t="s">
        <v>51</v>
      </c>
      <c r="C53" s="67" t="s">
        <v>52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t="e">
        <f t="shared" si="0"/>
        <v>#DIV/0!</v>
      </c>
      <c r="CV53" t="e">
        <f t="shared" si="1"/>
        <v>#DIV/0!</v>
      </c>
    </row>
    <row r="54" spans="1:100" ht="21">
      <c r="A54" s="65" t="s">
        <v>149</v>
      </c>
      <c r="B54" s="66" t="s">
        <v>53</v>
      </c>
      <c r="C54" s="67" t="s">
        <v>54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t="e">
        <f t="shared" si="0"/>
        <v>#DIV/0!</v>
      </c>
      <c r="CV54" t="e">
        <f t="shared" si="1"/>
        <v>#DIV/0!</v>
      </c>
    </row>
    <row r="55" spans="1:100" ht="42">
      <c r="A55" s="65" t="s">
        <v>150</v>
      </c>
      <c r="B55" s="66" t="s">
        <v>55</v>
      </c>
      <c r="C55" s="67" t="s">
        <v>56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t="e">
        <f t="shared" si="0"/>
        <v>#DIV/0!</v>
      </c>
      <c r="CV55" t="e">
        <f t="shared" si="1"/>
        <v>#DIV/0!</v>
      </c>
    </row>
    <row r="56" spans="1:100" ht="21">
      <c r="A56" s="68"/>
      <c r="B56" s="69"/>
      <c r="C56" s="70" t="s">
        <v>57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t="e">
        <f t="shared" si="0"/>
        <v>#DIV/0!</v>
      </c>
      <c r="CV56" t="e">
        <f t="shared" si="1"/>
        <v>#DIV/0!</v>
      </c>
    </row>
    <row r="57" spans="1:100" ht="42">
      <c r="A57" s="71" t="s">
        <v>151</v>
      </c>
      <c r="B57" s="72" t="s">
        <v>58</v>
      </c>
      <c r="C57" s="73" t="s">
        <v>59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t="e">
        <f t="shared" si="0"/>
        <v>#DIV/0!</v>
      </c>
      <c r="CV57" t="e">
        <f t="shared" si="1"/>
        <v>#DIV/0!</v>
      </c>
    </row>
    <row r="58" spans="1:100" ht="42">
      <c r="A58" s="71" t="s">
        <v>152</v>
      </c>
      <c r="B58" s="72" t="s">
        <v>60</v>
      </c>
      <c r="C58" s="73" t="s">
        <v>61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t="e">
        <f t="shared" si="0"/>
        <v>#DIV/0!</v>
      </c>
      <c r="CV58" t="e">
        <f t="shared" si="1"/>
        <v>#DIV/0!</v>
      </c>
    </row>
    <row r="59" spans="1:100" ht="63">
      <c r="A59" s="71" t="s">
        <v>153</v>
      </c>
      <c r="B59" s="72" t="s">
        <v>62</v>
      </c>
      <c r="C59" s="73" t="s">
        <v>63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t="e">
        <f t="shared" si="0"/>
        <v>#DIV/0!</v>
      </c>
      <c r="CV59" t="e">
        <f t="shared" si="1"/>
        <v>#DIV/0!</v>
      </c>
    </row>
    <row r="60" spans="1:100" ht="42">
      <c r="A60" s="71" t="s">
        <v>154</v>
      </c>
      <c r="B60" s="72" t="s">
        <v>64</v>
      </c>
      <c r="C60" s="73" t="s">
        <v>65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t="e">
        <f t="shared" si="0"/>
        <v>#DIV/0!</v>
      </c>
      <c r="CV60" t="e">
        <f t="shared" si="1"/>
        <v>#DIV/0!</v>
      </c>
    </row>
    <row r="61" spans="1:100" ht="42">
      <c r="A61" s="71" t="s">
        <v>155</v>
      </c>
      <c r="B61" s="72" t="s">
        <v>66</v>
      </c>
      <c r="C61" s="73" t="s">
        <v>67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t="e">
        <f t="shared" si="0"/>
        <v>#DIV/0!</v>
      </c>
      <c r="CV61" t="e">
        <f t="shared" si="1"/>
        <v>#DIV/0!</v>
      </c>
    </row>
    <row r="62" spans="1:100" ht="21">
      <c r="A62" s="74"/>
      <c r="B62" s="75"/>
      <c r="C62" s="76" t="s">
        <v>68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t="e">
        <f t="shared" si="0"/>
        <v>#DIV/0!</v>
      </c>
      <c r="CV62" t="e">
        <f t="shared" si="1"/>
        <v>#DIV/0!</v>
      </c>
    </row>
    <row r="63" spans="1:100" ht="42">
      <c r="A63" s="71" t="s">
        <v>156</v>
      </c>
      <c r="B63" s="72" t="s">
        <v>69</v>
      </c>
      <c r="C63" s="73" t="s">
        <v>70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t="e">
        <f t="shared" si="0"/>
        <v>#DIV/0!</v>
      </c>
      <c r="CV63" t="e">
        <f t="shared" si="1"/>
        <v>#DIV/0!</v>
      </c>
    </row>
    <row r="64" spans="1:100" ht="42">
      <c r="A64" s="71" t="s">
        <v>157</v>
      </c>
      <c r="B64" s="72" t="s">
        <v>71</v>
      </c>
      <c r="C64" s="73" t="s">
        <v>72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t="e">
        <f t="shared" si="0"/>
        <v>#DIV/0!</v>
      </c>
      <c r="CV64" t="e">
        <f t="shared" si="1"/>
        <v>#DIV/0!</v>
      </c>
    </row>
    <row r="65" spans="1:100" ht="63">
      <c r="A65" s="71" t="s">
        <v>158</v>
      </c>
      <c r="B65" s="72" t="s">
        <v>73</v>
      </c>
      <c r="C65" s="73" t="s">
        <v>74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t="e">
        <f t="shared" si="0"/>
        <v>#DIV/0!</v>
      </c>
      <c r="CV65" t="e">
        <f t="shared" si="1"/>
        <v>#DIV/0!</v>
      </c>
    </row>
    <row r="66" spans="1:100" ht="42">
      <c r="A66" s="83" t="s">
        <v>159</v>
      </c>
      <c r="B66" s="84" t="s">
        <v>75</v>
      </c>
      <c r="C66" s="85" t="s">
        <v>76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t="e">
        <f t="shared" si="0"/>
        <v>#DIV/0!</v>
      </c>
      <c r="CV66" t="e">
        <f t="shared" si="1"/>
        <v>#DIV/0!</v>
      </c>
    </row>
    <row r="67" spans="1:100" ht="42">
      <c r="A67" s="83" t="s">
        <v>160</v>
      </c>
      <c r="B67" s="84" t="s">
        <v>77</v>
      </c>
      <c r="C67" s="85" t="s">
        <v>78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t="e">
        <f t="shared" si="0"/>
        <v>#DIV/0!</v>
      </c>
      <c r="CV67" t="e">
        <f t="shared" si="1"/>
        <v>#DIV/0!</v>
      </c>
    </row>
    <row r="68" spans="1:100" ht="42">
      <c r="A68" s="83" t="s">
        <v>161</v>
      </c>
      <c r="B68" s="84" t="s">
        <v>79</v>
      </c>
      <c r="C68" s="85" t="s">
        <v>80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t="e">
        <f t="shared" si="0"/>
        <v>#DIV/0!</v>
      </c>
      <c r="CV68" t="e">
        <f t="shared" si="1"/>
        <v>#DIV/0!</v>
      </c>
    </row>
    <row r="69" spans="1:100" ht="42">
      <c r="A69" s="83" t="s">
        <v>162</v>
      </c>
      <c r="B69" s="84" t="s">
        <v>81</v>
      </c>
      <c r="C69" s="85" t="s">
        <v>82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t="e">
        <f t="shared" si="0"/>
        <v>#DIV/0!</v>
      </c>
      <c r="CV69" t="e">
        <f t="shared" si="1"/>
        <v>#DIV/0!</v>
      </c>
    </row>
    <row r="70" spans="1:100" ht="21">
      <c r="A70" s="74"/>
      <c r="B70" s="75"/>
      <c r="C70" s="76" t="s">
        <v>83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t="e">
        <f t="shared" si="0"/>
        <v>#DIV/0!</v>
      </c>
      <c r="CV70" t="e">
        <f t="shared" si="1"/>
        <v>#DIV/0!</v>
      </c>
    </row>
    <row r="71" spans="1:100" ht="42">
      <c r="A71" s="71" t="s">
        <v>163</v>
      </c>
      <c r="B71" s="72" t="s">
        <v>84</v>
      </c>
      <c r="C71" s="73" t="s">
        <v>85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t="e">
        <f t="shared" si="0"/>
        <v>#DIV/0!</v>
      </c>
      <c r="CV71" t="e">
        <f t="shared" si="1"/>
        <v>#DIV/0!</v>
      </c>
    </row>
    <row r="72" spans="1:100" ht="84">
      <c r="A72" s="83" t="s">
        <v>164</v>
      </c>
      <c r="B72" s="84" t="s">
        <v>86</v>
      </c>
      <c r="C72" s="85" t="s">
        <v>87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t="e">
        <f t="shared" si="0"/>
        <v>#DIV/0!</v>
      </c>
      <c r="CV72" t="e">
        <f t="shared" si="1"/>
        <v>#DIV/0!</v>
      </c>
    </row>
    <row r="73" spans="1:100" ht="63">
      <c r="A73" s="71" t="s">
        <v>165</v>
      </c>
      <c r="B73" s="72" t="s">
        <v>88</v>
      </c>
      <c r="C73" s="73" t="s">
        <v>89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t="e">
        <f t="shared" si="0"/>
        <v>#DIV/0!</v>
      </c>
      <c r="CV73" t="e">
        <f t="shared" si="1"/>
        <v>#DIV/0!</v>
      </c>
    </row>
    <row r="74" spans="1:100" ht="63">
      <c r="A74" s="83" t="s">
        <v>166</v>
      </c>
      <c r="B74" s="84" t="s">
        <v>90</v>
      </c>
      <c r="C74" s="85" t="s">
        <v>91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t="e">
        <f t="shared" si="0"/>
        <v>#DIV/0!</v>
      </c>
      <c r="CV74" t="e">
        <f t="shared" si="1"/>
        <v>#DIV/0!</v>
      </c>
    </row>
    <row r="75" spans="1:100" ht="42">
      <c r="A75" s="71" t="s">
        <v>167</v>
      </c>
      <c r="B75" s="72" t="s">
        <v>92</v>
      </c>
      <c r="C75" s="73" t="s">
        <v>93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t="e">
        <f t="shared" si="0"/>
        <v>#DIV/0!</v>
      </c>
      <c r="CV75" t="e">
        <f t="shared" si="1"/>
        <v>#DIV/0!</v>
      </c>
    </row>
    <row r="76" spans="1:100" ht="21">
      <c r="A76" s="74"/>
      <c r="B76" s="75"/>
      <c r="C76" s="76" t="s">
        <v>94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t="e">
        <f t="shared" si="0"/>
        <v>#DIV/0!</v>
      </c>
      <c r="CV76" t="e">
        <f t="shared" si="1"/>
        <v>#DIV/0!</v>
      </c>
    </row>
    <row r="77" spans="1:100" ht="42">
      <c r="A77" s="83" t="s">
        <v>168</v>
      </c>
      <c r="B77" s="84" t="s">
        <v>95</v>
      </c>
      <c r="C77" s="85" t="s">
        <v>96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t="e">
        <f t="shared" si="0"/>
        <v>#DIV/0!</v>
      </c>
      <c r="CV77" t="e">
        <f t="shared" si="1"/>
        <v>#DIV/0!</v>
      </c>
    </row>
    <row r="78" spans="1:100" ht="84">
      <c r="A78" s="83" t="s">
        <v>169</v>
      </c>
      <c r="B78" s="84" t="s">
        <v>97</v>
      </c>
      <c r="C78" s="85" t="s">
        <v>98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t="e">
        <f t="shared" si="0"/>
        <v>#DIV/0!</v>
      </c>
      <c r="CV78" t="e">
        <f t="shared" si="1"/>
        <v>#DIV/0!</v>
      </c>
    </row>
    <row r="79" spans="1:100" ht="21">
      <c r="A79" s="83" t="s">
        <v>170</v>
      </c>
      <c r="B79" s="84" t="s">
        <v>99</v>
      </c>
      <c r="C79" s="85" t="s">
        <v>100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t="e">
        <f t="shared" si="0"/>
        <v>#DIV/0!</v>
      </c>
      <c r="CV79" t="e">
        <f t="shared" si="1"/>
        <v>#DIV/0!</v>
      </c>
    </row>
    <row r="80" spans="1:100" ht="63">
      <c r="A80" s="71" t="s">
        <v>171</v>
      </c>
      <c r="B80" s="72" t="s">
        <v>101</v>
      </c>
      <c r="C80" s="73" t="s">
        <v>102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t="e">
        <f t="shared" ref="CU80:CU83" si="10">AVERAGE(D80:CR80)</f>
        <v>#DIV/0!</v>
      </c>
      <c r="CV80" t="e">
        <f t="shared" ref="CV80:CV83" si="11">STDEV(D80:CR80)</f>
        <v>#DIV/0!</v>
      </c>
    </row>
    <row r="81" spans="1:100" ht="63">
      <c r="A81" s="77" t="s">
        <v>172</v>
      </c>
      <c r="B81" s="78" t="s">
        <v>103</v>
      </c>
      <c r="C81" s="79" t="s">
        <v>104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t="e">
        <f t="shared" si="10"/>
        <v>#DIV/0!</v>
      </c>
      <c r="CV81" t="e">
        <f t="shared" si="11"/>
        <v>#DIV/0!</v>
      </c>
    </row>
    <row r="82" spans="1:100" ht="21">
      <c r="B82" s="1"/>
      <c r="C82" s="7" t="s">
        <v>23</v>
      </c>
      <c r="D82" s="8">
        <f>SUM(D51:D81)</f>
        <v>0</v>
      </c>
      <c r="E82" s="8">
        <f t="shared" ref="E82:BO82" si="12">SUM(E51:E81)</f>
        <v>0</v>
      </c>
      <c r="F82" s="8">
        <f t="shared" si="12"/>
        <v>0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0</v>
      </c>
      <c r="M82" s="8">
        <f t="shared" si="12"/>
        <v>0</v>
      </c>
      <c r="N82" s="8">
        <f t="shared" si="12"/>
        <v>0</v>
      </c>
      <c r="O82" s="8">
        <f t="shared" si="12"/>
        <v>0</v>
      </c>
      <c r="P82" s="8">
        <f t="shared" si="12"/>
        <v>0</v>
      </c>
      <c r="Q82" s="8">
        <f t="shared" si="12"/>
        <v>0</v>
      </c>
      <c r="R82" s="8">
        <f t="shared" si="12"/>
        <v>0</v>
      </c>
      <c r="S82" s="8">
        <f t="shared" si="12"/>
        <v>0</v>
      </c>
      <c r="T82" s="8">
        <f t="shared" si="12"/>
        <v>0</v>
      </c>
      <c r="U82" s="8">
        <f t="shared" si="12"/>
        <v>0</v>
      </c>
      <c r="V82" s="8">
        <f t="shared" si="12"/>
        <v>0</v>
      </c>
      <c r="W82" s="8">
        <f t="shared" si="12"/>
        <v>0</v>
      </c>
      <c r="X82" s="8">
        <f t="shared" si="12"/>
        <v>0</v>
      </c>
      <c r="Y82" s="8">
        <f t="shared" si="12"/>
        <v>0</v>
      </c>
      <c r="Z82" s="8">
        <f t="shared" si="12"/>
        <v>0</v>
      </c>
      <c r="AA82" s="8">
        <f t="shared" si="12"/>
        <v>0</v>
      </c>
      <c r="AB82" s="8">
        <f t="shared" si="12"/>
        <v>0</v>
      </c>
      <c r="AC82" s="8">
        <f t="shared" si="12"/>
        <v>0</v>
      </c>
      <c r="AD82" s="8">
        <f t="shared" si="12"/>
        <v>0</v>
      </c>
      <c r="AE82" s="8">
        <f t="shared" si="12"/>
        <v>0</v>
      </c>
      <c r="AF82" s="8">
        <f t="shared" si="12"/>
        <v>0</v>
      </c>
      <c r="AG82" s="8">
        <f t="shared" si="12"/>
        <v>0</v>
      </c>
      <c r="AH82" s="8">
        <f t="shared" si="12"/>
        <v>0</v>
      </c>
      <c r="AI82" s="8">
        <f t="shared" si="12"/>
        <v>0</v>
      </c>
      <c r="AJ82" s="8">
        <f t="shared" si="12"/>
        <v>0</v>
      </c>
      <c r="AK82" s="8">
        <f t="shared" si="12"/>
        <v>0</v>
      </c>
      <c r="AL82" s="8">
        <f t="shared" si="12"/>
        <v>0</v>
      </c>
      <c r="AM82" s="8">
        <f t="shared" si="12"/>
        <v>0</v>
      </c>
      <c r="AN82" s="8">
        <f t="shared" si="12"/>
        <v>0</v>
      </c>
      <c r="AO82" s="8">
        <f t="shared" si="12"/>
        <v>0</v>
      </c>
      <c r="AP82" s="8">
        <f t="shared" si="12"/>
        <v>0</v>
      </c>
      <c r="AQ82" s="8">
        <f t="shared" si="12"/>
        <v>0</v>
      </c>
      <c r="AR82" s="8">
        <f t="shared" si="12"/>
        <v>0</v>
      </c>
      <c r="AS82" s="8">
        <f t="shared" si="12"/>
        <v>0</v>
      </c>
      <c r="AT82" s="8">
        <f t="shared" si="12"/>
        <v>0</v>
      </c>
      <c r="AU82" s="8">
        <f t="shared" si="12"/>
        <v>0</v>
      </c>
      <c r="AV82" s="8">
        <f t="shared" si="12"/>
        <v>0</v>
      </c>
      <c r="AW82" s="8">
        <f t="shared" si="12"/>
        <v>0</v>
      </c>
      <c r="AX82" s="8">
        <f t="shared" si="12"/>
        <v>0</v>
      </c>
      <c r="AY82" s="8">
        <f t="shared" si="12"/>
        <v>0</v>
      </c>
      <c r="AZ82" s="8">
        <f t="shared" si="12"/>
        <v>0</v>
      </c>
      <c r="BA82" s="8">
        <f t="shared" si="12"/>
        <v>0</v>
      </c>
      <c r="BB82" s="8">
        <f t="shared" si="12"/>
        <v>0</v>
      </c>
      <c r="BC82" s="8">
        <f t="shared" si="12"/>
        <v>0</v>
      </c>
      <c r="BD82" s="8">
        <f t="shared" si="12"/>
        <v>0</v>
      </c>
      <c r="BE82" s="8">
        <f t="shared" si="12"/>
        <v>0</v>
      </c>
      <c r="BF82" s="8">
        <f t="shared" si="12"/>
        <v>0</v>
      </c>
      <c r="BG82" s="8">
        <f t="shared" si="12"/>
        <v>0</v>
      </c>
      <c r="BH82" s="8">
        <f t="shared" si="12"/>
        <v>0</v>
      </c>
      <c r="BI82" s="8">
        <f t="shared" si="12"/>
        <v>0</v>
      </c>
      <c r="BJ82" s="8">
        <f t="shared" si="12"/>
        <v>0</v>
      </c>
      <c r="BK82" s="8">
        <f t="shared" si="12"/>
        <v>0</v>
      </c>
      <c r="BL82" s="8">
        <f t="shared" si="12"/>
        <v>0</v>
      </c>
      <c r="BM82" s="8">
        <f t="shared" si="12"/>
        <v>0</v>
      </c>
      <c r="BN82" s="8">
        <f t="shared" si="12"/>
        <v>0</v>
      </c>
      <c r="BO82" s="8">
        <f t="shared" si="12"/>
        <v>0</v>
      </c>
      <c r="BP82" s="8">
        <f t="shared" ref="BP82:CR82" si="13">SUM(BP51:BP81)</f>
        <v>0</v>
      </c>
      <c r="BQ82" s="8">
        <f t="shared" si="13"/>
        <v>0</v>
      </c>
      <c r="BR82" s="8">
        <f t="shared" si="13"/>
        <v>0</v>
      </c>
      <c r="BS82" s="8">
        <f t="shared" si="13"/>
        <v>0</v>
      </c>
      <c r="BT82" s="8">
        <f t="shared" si="13"/>
        <v>0</v>
      </c>
      <c r="BU82" s="8">
        <f t="shared" si="13"/>
        <v>0</v>
      </c>
      <c r="BV82" s="8">
        <f t="shared" si="13"/>
        <v>0</v>
      </c>
      <c r="BW82" s="8">
        <f t="shared" si="13"/>
        <v>0</v>
      </c>
      <c r="BX82" s="8">
        <f t="shared" si="13"/>
        <v>0</v>
      </c>
      <c r="BY82" s="8">
        <f t="shared" si="13"/>
        <v>0</v>
      </c>
      <c r="BZ82" s="8">
        <f t="shared" si="13"/>
        <v>0</v>
      </c>
      <c r="CA82" s="8">
        <f t="shared" si="13"/>
        <v>0</v>
      </c>
      <c r="CB82" s="8">
        <f t="shared" si="13"/>
        <v>0</v>
      </c>
      <c r="CC82" s="8">
        <f t="shared" si="13"/>
        <v>0</v>
      </c>
      <c r="CD82" s="8">
        <f t="shared" si="13"/>
        <v>0</v>
      </c>
      <c r="CE82" s="8">
        <f t="shared" si="13"/>
        <v>0</v>
      </c>
      <c r="CF82" s="8">
        <f t="shared" si="13"/>
        <v>0</v>
      </c>
      <c r="CG82" s="8">
        <f t="shared" si="13"/>
        <v>0</v>
      </c>
      <c r="CH82" s="8">
        <f t="shared" si="13"/>
        <v>0</v>
      </c>
      <c r="CI82" s="8">
        <f t="shared" si="13"/>
        <v>0</v>
      </c>
      <c r="CJ82" s="8">
        <f t="shared" si="13"/>
        <v>0</v>
      </c>
      <c r="CK82" s="8">
        <f t="shared" si="13"/>
        <v>0</v>
      </c>
      <c r="CL82" s="8">
        <f t="shared" si="13"/>
        <v>0</v>
      </c>
      <c r="CM82" s="8">
        <f t="shared" si="13"/>
        <v>0</v>
      </c>
      <c r="CN82" s="8">
        <f t="shared" si="13"/>
        <v>0</v>
      </c>
      <c r="CO82" s="8">
        <f t="shared" si="13"/>
        <v>0</v>
      </c>
      <c r="CP82" s="8">
        <f t="shared" si="13"/>
        <v>0</v>
      </c>
      <c r="CQ82" s="8">
        <f t="shared" si="13"/>
        <v>0</v>
      </c>
      <c r="CR82" s="8">
        <f t="shared" si="13"/>
        <v>0</v>
      </c>
    </row>
    <row r="83" spans="1:100" ht="21">
      <c r="B83" s="1">
        <v>86</v>
      </c>
      <c r="C83" s="8" t="s">
        <v>178</v>
      </c>
      <c r="D83" s="8">
        <f>IF(D82&gt;=$B$83,1,IF(D82&lt;$B$83,0))</f>
        <v>0</v>
      </c>
      <c r="E83" s="8">
        <f t="shared" ref="E83:BP83" si="14">IF(E82&gt;=$B$83,1,IF(E82&lt;$B$83,0))</f>
        <v>0</v>
      </c>
      <c r="F83" s="8">
        <f t="shared" si="14"/>
        <v>0</v>
      </c>
      <c r="G83" s="8">
        <f t="shared" si="14"/>
        <v>0</v>
      </c>
      <c r="H83" s="8">
        <f t="shared" si="14"/>
        <v>0</v>
      </c>
      <c r="I83" s="8">
        <f t="shared" si="14"/>
        <v>0</v>
      </c>
      <c r="J83" s="8">
        <f t="shared" si="14"/>
        <v>0</v>
      </c>
      <c r="K83" s="8">
        <f t="shared" si="14"/>
        <v>0</v>
      </c>
      <c r="L83" s="8">
        <f t="shared" si="14"/>
        <v>0</v>
      </c>
      <c r="M83" s="8">
        <f t="shared" si="14"/>
        <v>0</v>
      </c>
      <c r="N83" s="8">
        <f t="shared" si="14"/>
        <v>0</v>
      </c>
      <c r="O83" s="8">
        <f t="shared" si="14"/>
        <v>0</v>
      </c>
      <c r="P83" s="8">
        <f t="shared" si="14"/>
        <v>0</v>
      </c>
      <c r="Q83" s="8">
        <f t="shared" si="14"/>
        <v>0</v>
      </c>
      <c r="R83" s="8">
        <f t="shared" si="14"/>
        <v>0</v>
      </c>
      <c r="S83" s="8">
        <f t="shared" si="14"/>
        <v>0</v>
      </c>
      <c r="T83" s="8">
        <f t="shared" si="14"/>
        <v>0</v>
      </c>
      <c r="U83" s="8">
        <f t="shared" si="14"/>
        <v>0</v>
      </c>
      <c r="V83" s="8">
        <f t="shared" si="14"/>
        <v>0</v>
      </c>
      <c r="W83" s="8">
        <f t="shared" si="14"/>
        <v>0</v>
      </c>
      <c r="X83" s="8">
        <f t="shared" si="14"/>
        <v>0</v>
      </c>
      <c r="Y83" s="8">
        <f t="shared" si="14"/>
        <v>0</v>
      </c>
      <c r="Z83" s="8">
        <f t="shared" si="14"/>
        <v>0</v>
      </c>
      <c r="AA83" s="8">
        <f t="shared" si="14"/>
        <v>0</v>
      </c>
      <c r="AB83" s="8">
        <f t="shared" si="14"/>
        <v>0</v>
      </c>
      <c r="AC83" s="8">
        <f t="shared" si="14"/>
        <v>0</v>
      </c>
      <c r="AD83" s="8">
        <f t="shared" si="14"/>
        <v>0</v>
      </c>
      <c r="AE83" s="8">
        <f t="shared" si="14"/>
        <v>0</v>
      </c>
      <c r="AF83" s="8">
        <f t="shared" si="14"/>
        <v>0</v>
      </c>
      <c r="AG83" s="8">
        <f t="shared" si="14"/>
        <v>0</v>
      </c>
      <c r="AH83" s="8">
        <f t="shared" si="14"/>
        <v>0</v>
      </c>
      <c r="AI83" s="8">
        <f t="shared" si="14"/>
        <v>0</v>
      </c>
      <c r="AJ83" s="8">
        <f t="shared" si="14"/>
        <v>0</v>
      </c>
      <c r="AK83" s="8">
        <f t="shared" si="14"/>
        <v>0</v>
      </c>
      <c r="AL83" s="8">
        <f t="shared" si="14"/>
        <v>0</v>
      </c>
      <c r="AM83" s="8">
        <f t="shared" si="14"/>
        <v>0</v>
      </c>
      <c r="AN83" s="8">
        <f t="shared" si="14"/>
        <v>0</v>
      </c>
      <c r="AO83" s="8">
        <f t="shared" si="14"/>
        <v>0</v>
      </c>
      <c r="AP83" s="8">
        <f t="shared" si="14"/>
        <v>0</v>
      </c>
      <c r="AQ83" s="8">
        <f t="shared" si="14"/>
        <v>0</v>
      </c>
      <c r="AR83" s="8">
        <f t="shared" si="14"/>
        <v>0</v>
      </c>
      <c r="AS83" s="8">
        <f t="shared" si="14"/>
        <v>0</v>
      </c>
      <c r="AT83" s="8">
        <f t="shared" si="14"/>
        <v>0</v>
      </c>
      <c r="AU83" s="8">
        <f t="shared" si="14"/>
        <v>0</v>
      </c>
      <c r="AV83" s="8">
        <f t="shared" si="14"/>
        <v>0</v>
      </c>
      <c r="AW83" s="8">
        <f t="shared" si="14"/>
        <v>0</v>
      </c>
      <c r="AX83" s="8">
        <f t="shared" si="14"/>
        <v>0</v>
      </c>
      <c r="AY83" s="8">
        <f t="shared" si="14"/>
        <v>0</v>
      </c>
      <c r="AZ83" s="8">
        <f t="shared" si="14"/>
        <v>0</v>
      </c>
      <c r="BA83" s="8">
        <f t="shared" si="14"/>
        <v>0</v>
      </c>
      <c r="BB83" s="8">
        <f t="shared" si="14"/>
        <v>0</v>
      </c>
      <c r="BC83" s="8">
        <f t="shared" si="14"/>
        <v>0</v>
      </c>
      <c r="BD83" s="8">
        <f t="shared" si="14"/>
        <v>0</v>
      </c>
      <c r="BE83" s="8">
        <f t="shared" si="14"/>
        <v>0</v>
      </c>
      <c r="BF83" s="8">
        <f t="shared" si="14"/>
        <v>0</v>
      </c>
      <c r="BG83" s="8">
        <f t="shared" si="14"/>
        <v>0</v>
      </c>
      <c r="BH83" s="8">
        <f t="shared" si="14"/>
        <v>0</v>
      </c>
      <c r="BI83" s="8">
        <f t="shared" si="14"/>
        <v>0</v>
      </c>
      <c r="BJ83" s="8">
        <f t="shared" si="14"/>
        <v>0</v>
      </c>
      <c r="BK83" s="8">
        <f t="shared" si="14"/>
        <v>0</v>
      </c>
      <c r="BL83" s="8">
        <f t="shared" si="14"/>
        <v>0</v>
      </c>
      <c r="BM83" s="8">
        <f t="shared" si="14"/>
        <v>0</v>
      </c>
      <c r="BN83" s="8">
        <f t="shared" si="14"/>
        <v>0</v>
      </c>
      <c r="BO83" s="8">
        <f t="shared" si="14"/>
        <v>0</v>
      </c>
      <c r="BP83" s="8">
        <f t="shared" si="14"/>
        <v>0</v>
      </c>
      <c r="BQ83" s="8">
        <f t="shared" ref="BQ83:CR83" si="15">IF(BQ82&gt;=$B$83,1,IF(BQ82&lt;$B$83,0))</f>
        <v>0</v>
      </c>
      <c r="BR83" s="8">
        <f t="shared" si="15"/>
        <v>0</v>
      </c>
      <c r="BS83" s="8">
        <f t="shared" si="15"/>
        <v>0</v>
      </c>
      <c r="BT83" s="8">
        <f t="shared" si="15"/>
        <v>0</v>
      </c>
      <c r="BU83" s="8">
        <f t="shared" si="15"/>
        <v>0</v>
      </c>
      <c r="BV83" s="8">
        <f t="shared" si="15"/>
        <v>0</v>
      </c>
      <c r="BW83" s="8">
        <f t="shared" si="15"/>
        <v>0</v>
      </c>
      <c r="BX83" s="8">
        <f t="shared" si="15"/>
        <v>0</v>
      </c>
      <c r="BY83" s="8">
        <f t="shared" si="15"/>
        <v>0</v>
      </c>
      <c r="BZ83" s="8">
        <f t="shared" si="15"/>
        <v>0</v>
      </c>
      <c r="CA83" s="8">
        <f t="shared" si="15"/>
        <v>0</v>
      </c>
      <c r="CB83" s="8">
        <f t="shared" si="15"/>
        <v>0</v>
      </c>
      <c r="CC83" s="8">
        <f t="shared" si="15"/>
        <v>0</v>
      </c>
      <c r="CD83" s="8">
        <f t="shared" si="15"/>
        <v>0</v>
      </c>
      <c r="CE83" s="8">
        <f t="shared" si="15"/>
        <v>0</v>
      </c>
      <c r="CF83" s="8">
        <f t="shared" si="15"/>
        <v>0</v>
      </c>
      <c r="CG83" s="8">
        <f t="shared" si="15"/>
        <v>0</v>
      </c>
      <c r="CH83" s="8">
        <f t="shared" si="15"/>
        <v>0</v>
      </c>
      <c r="CI83" s="8">
        <f t="shared" si="15"/>
        <v>0</v>
      </c>
      <c r="CJ83" s="8">
        <f t="shared" si="15"/>
        <v>0</v>
      </c>
      <c r="CK83" s="8">
        <f t="shared" si="15"/>
        <v>0</v>
      </c>
      <c r="CL83" s="8">
        <f t="shared" si="15"/>
        <v>0</v>
      </c>
      <c r="CM83" s="8">
        <f t="shared" si="15"/>
        <v>0</v>
      </c>
      <c r="CN83" s="8">
        <f t="shared" si="15"/>
        <v>0</v>
      </c>
      <c r="CO83" s="8">
        <f t="shared" si="15"/>
        <v>0</v>
      </c>
      <c r="CP83" s="8">
        <f t="shared" si="15"/>
        <v>0</v>
      </c>
      <c r="CQ83" s="8">
        <f t="shared" si="15"/>
        <v>0</v>
      </c>
      <c r="CR83" s="8">
        <f t="shared" si="15"/>
        <v>0</v>
      </c>
      <c r="CS83" s="2">
        <f>SUM(D83:CR83)</f>
        <v>0</v>
      </c>
      <c r="CT83" s="18" t="e">
        <f>CS83/G1*100</f>
        <v>#DIV/0!</v>
      </c>
    </row>
  </sheetData>
  <sheetProtection password="CE28" sheet="1" objects="1" scenarios="1"/>
  <mergeCells count="1">
    <mergeCell ref="A1:C1"/>
  </mergeCell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16" sqref="B16"/>
    </sheetView>
  </sheetViews>
  <sheetFormatPr defaultRowHeight="14.25"/>
  <cols>
    <col min="2" max="2" width="76.375" bestFit="1" customWidth="1"/>
    <col min="3" max="3" width="27" customWidth="1"/>
  </cols>
  <sheetData>
    <row r="1" spans="1:3" ht="18">
      <c r="A1" s="27" t="s">
        <v>182</v>
      </c>
      <c r="B1" s="28" t="s">
        <v>181</v>
      </c>
      <c r="C1" s="29" t="str">
        <f>บันทึกข้อมูล!A1</f>
        <v>เครือข่าย..............................</v>
      </c>
    </row>
    <row r="2" spans="1:3" ht="18">
      <c r="A2" s="30">
        <v>1</v>
      </c>
      <c r="B2" s="30" t="str">
        <f>บันทึกข้อมูล!D14</f>
        <v>ร้อยละ ๘๐ ของบุคลากรพยาบาลที่มีคุณภาพชีวิตในการทำงานอยู่ในระดับดี</v>
      </c>
      <c r="C2" s="31" t="e">
        <f>บันทึกข้อมูล!J14</f>
        <v>#DIV/0!</v>
      </c>
    </row>
    <row r="3" spans="1:3" ht="18">
      <c r="A3" s="32"/>
      <c r="B3" s="33" t="str">
        <f>บันทึกข้อมูล!C29</f>
        <v>จำนวนคนที่มีคะแนนตั้งแต่ 52 คะแนนขึ้นไป</v>
      </c>
      <c r="C3" s="34">
        <f>บันทึกข้อมูล!CS29</f>
        <v>0</v>
      </c>
    </row>
    <row r="4" spans="1:3" ht="18">
      <c r="A4" s="32"/>
      <c r="B4" s="33" t="str">
        <f>บันทึกข้อมูล!D1</f>
        <v>จำนวนผู้ตอบแบบสอบถาม</v>
      </c>
      <c r="C4" s="34">
        <f>บันทึกข้อมูล!G1</f>
        <v>0</v>
      </c>
    </row>
    <row r="5" spans="1:3" ht="18">
      <c r="A5" s="30">
        <v>2</v>
      </c>
      <c r="B5" s="30" t="str">
        <f>บันทึกข้อมูล!D30</f>
        <v>ร้อยละ ๘๐ ของบุคลากรพยาบาลที่มีความพึงพอใจในงานอยู่ระดับดี</v>
      </c>
      <c r="C5" s="31" t="e">
        <f>บันทึกข้อมูล!J30</f>
        <v>#DIV/0!</v>
      </c>
    </row>
    <row r="6" spans="1:3" ht="18">
      <c r="A6" s="32"/>
      <c r="B6" s="33" t="str">
        <f>บันทึกข้อมูล!C48</f>
        <v>จำนวนคนที่มีคะแนนตั้งแต่ 64 คะแนนขึ้นไป</v>
      </c>
      <c r="C6" s="34">
        <f>บันทึกข้อมูล!CS48</f>
        <v>0</v>
      </c>
    </row>
    <row r="7" spans="1:3" ht="18">
      <c r="A7" s="32"/>
      <c r="B7" s="33" t="str">
        <f>บันทึกข้อมูล!D1</f>
        <v>จำนวนผู้ตอบแบบสอบถาม</v>
      </c>
      <c r="C7" s="34">
        <f>บันทึกข้อมูล!G1</f>
        <v>0</v>
      </c>
    </row>
    <row r="8" spans="1:3" ht="18">
      <c r="A8" s="30">
        <v>3</v>
      </c>
      <c r="B8" s="30" t="str">
        <f>บันทึกข้อมูล!D49</f>
        <v>ร้อยละ ๘๐ ของบุคลากรพยาบาลมีความผูกพันต่อองค์กรพยาบาลอยู่ในระดับดี</v>
      </c>
      <c r="C8" s="31" t="e">
        <f>บันทึกข้อมูล!J49</f>
        <v>#DIV/0!</v>
      </c>
    </row>
    <row r="9" spans="1:3" ht="18">
      <c r="A9" s="32"/>
      <c r="B9" s="33" t="str">
        <f>บันทึกข้อมูล!C83</f>
        <v>จำนวนคนที่มีคะแนนตั้งแต่ 86 คะแนนขึ้นไป</v>
      </c>
      <c r="C9" s="35">
        <f>บันทึกข้อมูล!CS83</f>
        <v>0</v>
      </c>
    </row>
    <row r="10" spans="1:3" ht="18">
      <c r="A10" s="32"/>
      <c r="B10" s="33" t="str">
        <f>บันทึกข้อมูล!D1</f>
        <v>จำนวนผู้ตอบแบบสอบถาม</v>
      </c>
      <c r="C10" s="35">
        <f>บันทึกข้อมูล!G1</f>
        <v>0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ตัวอย่าง</vt:lpstr>
      <vt:lpstr>คำชี้แจง</vt:lpstr>
      <vt:lpstr>บันทึกข้อมูล</vt:lpstr>
      <vt:lpstr>สรุป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2015-07-19T06:00:02Z</dcterms:created>
  <dcterms:modified xsi:type="dcterms:W3CDTF">2016-03-22T08:46:42Z</dcterms:modified>
</cp:coreProperties>
</file>